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4000" windowHeight="9735" activeTab="5"/>
  </bookViews>
  <sheets>
    <sheet name="R.B.INM.C.P." sheetId="1" r:id="rId1"/>
    <sheet name="R.Bien.Muebl." sheetId="2" r:id="rId2"/>
    <sheet name="R.Act.Intang." sheetId="3" r:id="rId3"/>
    <sheet name="R.Depr." sheetId="5" r:id="rId4"/>
    <sheet name="Rel.Ctas.Banc." sheetId="6" r:id="rId5"/>
    <sheet name="R.E.B.C.F." sheetId="7" r:id="rId6"/>
  </sheets>
  <externalReferences>
    <externalReference r:id="rId7"/>
  </externalReferences>
  <definedNames>
    <definedName name="_xlnm._FilterDatabase" localSheetId="0" hidden="1">R.B.INM.C.P.!$A$5:$C$5</definedName>
    <definedName name="_xlnm._FilterDatabase" localSheetId="1" hidden="1">R.Bien.Muebl.!$A$5:$C$5</definedName>
    <definedName name="_xlnm._FilterDatabase" localSheetId="4" hidden="1">Rel.Ctas.Banc.!$A$9:$C$31</definedName>
    <definedName name="_xlnm.Print_Area" localSheetId="0">R.B.INM.C.P.!$A$1:$C$32</definedName>
    <definedName name="_xlnm.Print_Area" localSheetId="4">Rel.Ctas.Banc.!$A$1:$C$34</definedName>
    <definedName name="invtes">[1]INVENTARIO!$A$6:$J$517</definedName>
    <definedName name="_xlnm.Print_Titles" localSheetId="0">R.B.INM.C.P.!$1:$5</definedName>
    <definedName name="_xlnm.Print_Titles" localSheetId="1">R.Bien.Muebl.!$1:$5</definedName>
    <definedName name="_xlnm.Print_Titles" localSheetId="4">Rel.Ctas.Banc.!$1:$7</definedName>
  </definedNames>
  <calcPr calcId="144525"/>
</workbook>
</file>

<file path=xl/calcChain.xml><?xml version="1.0" encoding="utf-8"?>
<calcChain xmlns="http://schemas.openxmlformats.org/spreadsheetml/2006/main">
  <c r="C9" i="5" l="1"/>
  <c r="C30" i="5" s="1"/>
  <c r="C19" i="3" l="1"/>
  <c r="C31" i="3" s="1"/>
  <c r="C8" i="3"/>
  <c r="C152" i="2" l="1"/>
  <c r="C143" i="2"/>
  <c r="C135" i="2"/>
  <c r="C128" i="2" s="1"/>
  <c r="C121" i="2"/>
  <c r="C112" i="2"/>
  <c r="C109" i="2"/>
  <c r="C80" i="2"/>
  <c r="C69" i="2"/>
  <c r="C37" i="2"/>
  <c r="C33" i="2"/>
  <c r="C11" i="2" s="1"/>
  <c r="C14" i="2"/>
  <c r="C8" i="2" l="1"/>
  <c r="C27" i="1" l="1"/>
</calcChain>
</file>

<file path=xl/sharedStrings.xml><?xml version="1.0" encoding="utf-8"?>
<sst xmlns="http://schemas.openxmlformats.org/spreadsheetml/2006/main" count="235" uniqueCount="178">
  <si>
    <t>(Pesos)</t>
  </si>
  <si>
    <t>Descripción</t>
  </si>
  <si>
    <t>Total</t>
  </si>
  <si>
    <t>Codigo</t>
  </si>
  <si>
    <t>Relación de Bienes Inmuebles, Infraestructura y Construcciones en Proceso</t>
  </si>
  <si>
    <t>Avance de Gestión Financiera 2020</t>
  </si>
  <si>
    <t>Instituto de Cultura Física y Deporte del Estado de Zacatecas</t>
  </si>
  <si>
    <t>Terrenos</t>
  </si>
  <si>
    <t>Edificios No Residenciales</t>
  </si>
  <si>
    <t>Construcciones en Proceso en Bienes de Dominio</t>
  </si>
  <si>
    <r>
      <rPr>
        <b/>
        <sz val="11"/>
        <color theme="1"/>
        <rFont val="Calibri   "/>
      </rPr>
      <t>Nota:</t>
    </r>
    <r>
      <rPr>
        <sz val="11"/>
        <color theme="1"/>
        <rFont val="Calibri   "/>
      </rPr>
      <t xml:space="preserve"> La Construcción en Proceso corresponde a la Obra realizada en el Orito, la cual ya fue finalizada.</t>
    </r>
  </si>
  <si>
    <t>Valor en Libros al 30 de Junio de 2020</t>
  </si>
  <si>
    <t>Relación de Bienes Muebles</t>
  </si>
  <si>
    <t>1.2.4.</t>
  </si>
  <si>
    <t>BIENES MUEBLES</t>
  </si>
  <si>
    <t>1.2.4.1.</t>
  </si>
  <si>
    <t>MOBILIARIO Y EQUIPO DE ADMINISTRACIÓN</t>
  </si>
  <si>
    <t>1.2.4.1.1</t>
  </si>
  <si>
    <t>MUEBLES DE OFICINA Y ESTANTERIA</t>
  </si>
  <si>
    <t>1 SILLA EJECUTIVA, 2 SILLAS SECRETARIALES, 1 MUEBLE DE OFICINA, 2 GAVETA CON CAJON, 1 ESCRITORIO PARA OFICINA Y UN VIDRIO PARAESCRITORIO</t>
  </si>
  <si>
    <t>3 ESCRITORIOS PARA OFICINA</t>
  </si>
  <si>
    <t>3 SILLAS SECRETARIAL Y 1 MESA</t>
  </si>
  <si>
    <t>ESTANTE ROPA MINEROS</t>
  </si>
  <si>
    <t>6 MESA Y 50 SILLAS</t>
  </si>
  <si>
    <t>MOBILIARIO PARA OFICINA</t>
  </si>
  <si>
    <t>MUEBLES DE OFICINA Y ESTANTES</t>
  </si>
  <si>
    <t>ARCHIVERO 4 GAVETAS</t>
  </si>
  <si>
    <t>2 ESCRITIRIO ESCUADRA MODELO 2692 SKANOR</t>
  </si>
  <si>
    <t>ESCRITORIO EJECUTIVO, MESA REDONDA, LIBRERO, SILLA DE PIEL, SILLA DE TELA GRIS Y SILLA EJECUTIVA</t>
  </si>
  <si>
    <t>SILLA FIJA Y SILLA DE MALLA</t>
  </si>
  <si>
    <t>ESCRITORIO EN L, LIBRERO Y SILLA EJECUTIVA</t>
  </si>
  <si>
    <t>ESCRITORIO ESCUADRA MODELO 2692 SKANOR</t>
  </si>
  <si>
    <t>MESA EQUIPO MINEROS</t>
  </si>
  <si>
    <t>PINTARRON</t>
  </si>
  <si>
    <t>1.2.4.1.2</t>
  </si>
  <si>
    <t>MUEBLES EXCEPTO DE OFICINA Y ESTANTERÍA</t>
  </si>
  <si>
    <t>MUEBLES EXCEPTO DE OFICINA</t>
  </si>
  <si>
    <t>1.2.4.1.3</t>
  </si>
  <si>
    <t>EQUIPO DE COMPUTO Y TECNOLOGIAS DE LA INFORMACIÓN</t>
  </si>
  <si>
    <t>1 EQUIPO DE COMPUTO MULTIFUNCIONAL</t>
  </si>
  <si>
    <t>4 ESCANER PORTATIL SIMPLE Y 1 HP SCANERJET 2000</t>
  </si>
  <si>
    <t xml:space="preserve">1 IMPRESORA HP MULTIFUNCIONAL, 6 LAPTOP, </t>
  </si>
  <si>
    <t>1 EQUIPO DE COMPUTO, 2 IMPRESORAS HP Y 1 IMPRESORA MULTIFUNCIONAL</t>
  </si>
  <si>
    <t>2 MULTIFUNCIONAL EPSON L4150 ECOTANK WIFI</t>
  </si>
  <si>
    <t>1 EQUIPO DE COMPUTO, 2 IMRESORAS HP, 3 IMPRESORA MULTIFUNCIONAL</t>
  </si>
  <si>
    <t xml:space="preserve">MULTIFUNCIONAL, 2 MULTIFUNCIONAL </t>
  </si>
  <si>
    <t>1 CAMARA DE VIDEO, 2 PANTALLAS 32', 3 CABLES RCA 4 TRIPIE</t>
  </si>
  <si>
    <t>EQUIPO DE COMPUTO</t>
  </si>
  <si>
    <t>IMPRESORA MARCA CANON</t>
  </si>
  <si>
    <t>LECTOR NEWLAND</t>
  </si>
  <si>
    <t>COMPUTADORA HP ALL IN ONE 20</t>
  </si>
  <si>
    <t>HP LAPTOP</t>
  </si>
  <si>
    <t>EQUIPO DE COMPUTO, IMPRESORA MARCA EPSON 4150 E IMPRESORA CON SCANER</t>
  </si>
  <si>
    <t xml:space="preserve">ESCANER XEROX 5045 </t>
  </si>
  <si>
    <t>MAC MINI TIPO CPU</t>
  </si>
  <si>
    <t>IMPRESORA HP COLOR LASERJET</t>
  </si>
  <si>
    <t>COMPUTADORA  MCA LENOVO</t>
  </si>
  <si>
    <t>PANTALLA CON BASE</t>
  </si>
  <si>
    <t>IMPRESORA HP LASER</t>
  </si>
  <si>
    <t>MULTIFUNCIONAL EPSON L 575</t>
  </si>
  <si>
    <t>TERMINAL DE IDENTIFICACION BIOMETRICA</t>
  </si>
  <si>
    <t>MULTIFUNCIONAL EPSON L 5190</t>
  </si>
  <si>
    <t>COMPUTADORA HP-IN-ONE PANTALLA ANCHA</t>
  </si>
  <si>
    <t>1.2.4.1.9</t>
  </si>
  <si>
    <t>OTROS MOBILIARIOS Y EQUIPO DE ADMINITRACION</t>
  </si>
  <si>
    <t>1 ARCHIVERO</t>
  </si>
  <si>
    <t>6 SILLAS SECRETARIALES, 5 CUBICULOS PARA ESCRITORIO, 2 ESCRITORIOS, 15 LOCKER DE 4 PUERTAS Y CERRADURA</t>
  </si>
  <si>
    <t>1 ESCRITORIO Y 1 ARCHIVERO</t>
  </si>
  <si>
    <t>4 TABLEROS DE BASQUETBOL, 1COMPUTADORA INTEL J4005</t>
  </si>
  <si>
    <t>MAQUINA PARA LANZAR CONFETI</t>
  </si>
  <si>
    <t>OTROS MOBILIARIOS</t>
  </si>
  <si>
    <t>BUTACAS ASIENTOS DE PLASTICO MODELO ES-100 GIMNASIO MARCELINO GONZALEZ</t>
  </si>
  <si>
    <t>1.2.4.2.</t>
  </si>
  <si>
    <t>MOBILIARIO Y EQUIPO EDUCACIONAL Y RECREATIVO</t>
  </si>
  <si>
    <t>1.2.4.2.1</t>
  </si>
  <si>
    <t>EQUIPO EDUCACIONAL Y RECREATIVO</t>
  </si>
  <si>
    <t>1.2.4.2.2</t>
  </si>
  <si>
    <t>APARATOS DEPORTIVOS</t>
  </si>
  <si>
    <t>13 APARATOS DE GIMNASIA DE DIFERENTES TAMAÑOS</t>
  </si>
  <si>
    <t>MATERIAL DEPORTIVO</t>
  </si>
  <si>
    <t>EQUIPO DE GIMNASIA</t>
  </si>
  <si>
    <t>1 COMBO 2: ONE4ALL + 8 ANTENAS</t>
  </si>
  <si>
    <t>CAMINADORA Y BICICLETA PROFESIONAL</t>
  </si>
  <si>
    <t>ESTRUCTURA DE BASQUET BOL  ARENA PORTABLE BACKSTOP</t>
  </si>
  <si>
    <t>1.2.4.2.3</t>
  </si>
  <si>
    <t>CAMARAS FOTOGRAFICAS Y DE VIDEO</t>
  </si>
  <si>
    <t>1 CAMARA CANNON EOS T71 EF-S 18.135 MM</t>
  </si>
  <si>
    <t>1.2.4.2.9</t>
  </si>
  <si>
    <t>OTRO MOBILIARIO Y EQUIPO EDUCACIONAL Y RECREATIVO</t>
  </si>
  <si>
    <t>4 TOLDOS</t>
  </si>
  <si>
    <t>1 TRAMPOLIN PARA USO GIMNASTICO Y 2 COLCHONES PARA GIMNASIA</t>
  </si>
  <si>
    <t>1.2.4.3.</t>
  </si>
  <si>
    <t>EQUIPO E INSTRUMENTAL MEDICO Y DE LABORATORIO</t>
  </si>
  <si>
    <t>1.2.4.3.1</t>
  </si>
  <si>
    <t>EQUIPO MEDICO Y LABORATORIO</t>
  </si>
  <si>
    <t>1.2.4.3.2</t>
  </si>
  <si>
    <t>INSTRUMENTAL MEDICO Y LABORATORIO</t>
  </si>
  <si>
    <t>1.2.4.4.</t>
  </si>
  <si>
    <t>EQUIPO DE TRANSPORTE</t>
  </si>
  <si>
    <t>1.2.4.4.1</t>
  </si>
  <si>
    <t>AUTOMOVILES Y EQUIPO TERRESTRE</t>
  </si>
  <si>
    <t>1.2.4.6.</t>
  </si>
  <si>
    <t>MAQUINARIA, OTROS EQUIPOS Y HERRAMIENTAS</t>
  </si>
  <si>
    <t>1.2.4.6.1</t>
  </si>
  <si>
    <t>MAQUINARIA Y EQUIPO AGROPECUARIO</t>
  </si>
  <si>
    <t>1.2.4.6.2</t>
  </si>
  <si>
    <t>MAQUINARIA Y EQUIPO INDUSTRIAL</t>
  </si>
  <si>
    <t>CALENTADOR ALBERCA FRESNILLO</t>
  </si>
  <si>
    <t>CALENTADOR GAS LP</t>
  </si>
  <si>
    <t>ASPIRADORA RIDGID 16 GALONES</t>
  </si>
  <si>
    <t>1.2.4.6.4</t>
  </si>
  <si>
    <t>EQUIPO DE AIRE ACONDICIONADO</t>
  </si>
  <si>
    <t>CALENTADOR ELECTRICO</t>
  </si>
  <si>
    <t>1.2.4.6.5</t>
  </si>
  <si>
    <t>EQUIPO DE GENERACION ELECTRICA, APARATOS Y ACCESORIOS ELECTRICOS</t>
  </si>
  <si>
    <t>1.2.4.6.7</t>
  </si>
  <si>
    <t>HERRAMIENTAS Y MAQUINAS-HERRAMIENTAS</t>
  </si>
  <si>
    <t>1 COMPRENSOR</t>
  </si>
  <si>
    <t>HERRAMIENTAS Y MAQUINARIA</t>
  </si>
  <si>
    <t>1 COMPRESOR CARROL</t>
  </si>
  <si>
    <t>1.2.4.6.9</t>
  </si>
  <si>
    <t>OTROS EQUIPOS</t>
  </si>
  <si>
    <t>2 TECNOTANQUES 1 SERVICIO LOGISTICO</t>
  </si>
  <si>
    <t>1 ASPIRADORA PARA ALBERCA JACOBO QUIRINO</t>
  </si>
  <si>
    <t>TRACTOR PODADOR PARA MENTENIMIENTO DE JARDINES INCUFIDEZ</t>
  </si>
  <si>
    <t>EQUIPO DE SONIDO PARA DIFERENTES EVENTOS DEPORTIVOS</t>
  </si>
  <si>
    <t>LIMPIADORA DE PISOS</t>
  </si>
  <si>
    <t>HIDROLAVADORA</t>
  </si>
  <si>
    <t>Relación de Activos Intangibles</t>
  </si>
  <si>
    <t xml:space="preserve">Descripción </t>
  </si>
  <si>
    <t>SOFTWARE</t>
  </si>
  <si>
    <t>PAQUETE DE FACTURACION DEL INGRESO</t>
  </si>
  <si>
    <t>SUMINISTRO DE LICENCIA DE SEGURIDAD</t>
  </si>
  <si>
    <t>PAQUETE CONTPAQ NOMINA</t>
  </si>
  <si>
    <t>ACTUALIZACIONES DE CONTPAQ NOMINA</t>
  </si>
  <si>
    <t>LICENCIA DE SEGURIDAD</t>
  </si>
  <si>
    <t xml:space="preserve">PAQUETE ADMINPAQ </t>
  </si>
  <si>
    <t>OTROS ACTIVOS INTANGIBLES</t>
  </si>
  <si>
    <t>CESION DE DERECHOS Y OBLIGACIONES CONTRATO No. 033/2017</t>
  </si>
  <si>
    <t>PAGO DE DERECHOS DE JUGADRO JERIME ANDER</t>
  </si>
  <si>
    <t>PAGO DE DERECHOS DE JUGADOR MATTHEW KEMP GWYNNE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</si>
  <si>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 xml:space="preserve"> En el periodo de Enero a Junio de 2020 la cuenta </t>
    </r>
    <r>
      <rPr>
        <b/>
        <sz val="11"/>
        <color theme="1"/>
        <rFont val="Calibri"/>
        <family val="2"/>
        <scheme val="minor"/>
      </rPr>
      <t>1251</t>
    </r>
    <r>
      <rPr>
        <sz val="11"/>
        <color theme="1"/>
        <rFont val="Calibri"/>
        <family val="2"/>
        <scheme val="minor"/>
      </rPr>
      <t xml:space="preserve"> no presentó movimientos, la información plasmada en la cuenta </t>
    </r>
    <r>
      <rPr>
        <b/>
        <sz val="11"/>
        <color theme="1"/>
        <rFont val="Calibri"/>
        <family val="2"/>
        <scheme val="minor"/>
      </rPr>
      <t>1259</t>
    </r>
    <r>
      <rPr>
        <sz val="11"/>
        <color theme="1"/>
        <rFont val="Calibri"/>
        <family val="2"/>
        <scheme val="minor"/>
      </rPr>
      <t xml:space="preserve"> corresponde al ejercicio 2017 para fines informativos.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</si>
  <si>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        Relación de Depreciación, Deterioro y Amortización Acumulada de Bienes</t>
  </si>
  <si>
    <t>Código</t>
  </si>
  <si>
    <t>DEPRECIACIÓN</t>
  </si>
  <si>
    <t>MOBILIARIO, EQUIPO EDUCACIONAL Y RECREATIVO</t>
  </si>
  <si>
    <t>EQUIPO DE TRASPORTE</t>
  </si>
  <si>
    <r>
      <rPr>
        <b/>
        <sz val="11"/>
        <color indexed="8"/>
        <rFont val="Calibri"/>
        <family val="2"/>
      </rPr>
      <t>Nota:</t>
    </r>
    <r>
      <rPr>
        <sz val="11"/>
        <color indexed="8"/>
        <rFont val="Calibri"/>
        <family val="2"/>
      </rPr>
      <t xml:space="preserve"> En el presente anexo, de Depreciación de Activos Fijos, se esta trabajando para dar de baja los activos no localizados, reevaluarlos activos totalmente depreciados y que aún están en uso, identificar los bienes muebles en comodato, conciliar la información del SAAF contra el SIIF, para estar encondiciones de cargar la información real en el SIIF y proceder a efectuar las depreciaciones de ejercicios anteriores. </t>
    </r>
  </si>
  <si>
    <t>Relación de Cuentas Bancarias Productivas Específicas</t>
  </si>
  <si>
    <t>Del 1 de Enero al 30 de Junio de 2020</t>
  </si>
  <si>
    <t>Fondo, Programa o Convenio</t>
  </si>
  <si>
    <t>Datos de la Cuenta Bancaria</t>
  </si>
  <si>
    <t>Institución Bancaria</t>
  </si>
  <si>
    <t>Número de Cuenta</t>
  </si>
  <si>
    <t>PROGRAMA DE EJERCICIOS ANTERIORES 2013, RECURSO FEDERAL.</t>
  </si>
  <si>
    <t>HSBC</t>
  </si>
  <si>
    <t>RECURSO ESTATAL CUENTA CONCENTRADORA.</t>
  </si>
  <si>
    <t>BANORTE</t>
  </si>
  <si>
    <t>CAPITULO 1000.</t>
  </si>
  <si>
    <t>ALBERCA OLIMPICA CENTENARIO.</t>
  </si>
  <si>
    <t>ALBERCA OLIMPICA DE ZACATECAS Y ALBERCA JACOBO QUIRINO</t>
  </si>
  <si>
    <t>CAPITULO 4000.</t>
  </si>
  <si>
    <t>CAPITULO 2000 Y 3000.</t>
  </si>
  <si>
    <t>GASTO OPERATIVO</t>
  </si>
  <si>
    <t>5601</t>
  </si>
  <si>
    <t>ACTIVACIÓN FISICA</t>
  </si>
  <si>
    <t>MONEX</t>
  </si>
  <si>
    <t>3302</t>
  </si>
  <si>
    <t>Relación de Esquemas Bursátiles y de Coberturas Financieras</t>
  </si>
  <si>
    <t>Del 1 de enero al 30 de junio de 2020</t>
  </si>
  <si>
    <t>Institución</t>
  </si>
  <si>
    <t>Tipo de Cobertura</t>
  </si>
  <si>
    <t>Fecha de Contratación</t>
  </si>
  <si>
    <t>Fecha de Vencimiento</t>
  </si>
  <si>
    <t>Base de Cobertura</t>
  </si>
  <si>
    <t>Cobertura</t>
  </si>
  <si>
    <t>Costo de la Cobertura</t>
  </si>
  <si>
    <t>NOTA: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</si>
</sst>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&quot;$&quot;* #,##0_-;\-&quot;$&quot;* #,##0_-;_-&quot;$&quot;* &quot;-&quot;??_-;_-@_-"/>
    <numFmt numFmtId="166" formatCode="_(* #,##0_);_(* \(#,##0\);_(* &quot;-&quot;??_);_(@_)"/>
    <numFmt numFmtId="167" formatCode="#,##0;\(#,##0,###\)"/>
    <numFmt numFmtId="168" formatCode="General_)"/>
    <numFmt numFmtId="169" formatCode="dd/mmm/yyyy"/>
    <numFmt numFmtId="170" formatCode="0.0%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   "/>
    </font>
    <font>
      <b/>
      <sz val="11"/>
      <color theme="1"/>
      <name val="Calibri   "/>
    </font>
    <font>
      <b/>
      <sz val="14"/>
      <name val="Calibri   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   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1A18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rgb="FF00B050"/>
      </right>
      <top/>
      <bottom/>
      <diagonal/>
    </border>
    <border>
      <left style="thin">
        <color theme="0"/>
      </left>
      <right style="medium">
        <color rgb="FF00B050"/>
      </right>
      <top/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thin">
        <color rgb="FF00B050"/>
      </left>
      <right style="medium">
        <color theme="0"/>
      </right>
      <top style="thin">
        <color rgb="FF00B05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rgb="FF00B050"/>
      </top>
      <bottom style="medium">
        <color theme="0"/>
      </bottom>
      <diagonal/>
    </border>
    <border>
      <left style="medium">
        <color theme="0"/>
      </left>
      <right style="thin">
        <color rgb="FF00B050"/>
      </right>
      <top style="thin">
        <color rgb="FF00B050"/>
      </top>
      <bottom style="medium">
        <color theme="0"/>
      </bottom>
      <diagonal/>
    </border>
    <border>
      <left style="thin">
        <color rgb="FF00B050"/>
      </left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rgb="FF00B050"/>
      </right>
      <top style="medium">
        <color theme="0"/>
      </top>
      <bottom/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/>
      <bottom/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B050"/>
      </right>
      <top style="thin">
        <color indexed="64"/>
      </top>
      <bottom style="thin">
        <color indexed="64"/>
      </bottom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6" tint="-0.499984740745262"/>
      </left>
      <right style="thin">
        <color theme="6" tint="-0.499984740745262"/>
      </right>
      <top style="medium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medium">
        <color theme="6" tint="-0.499984740745262"/>
      </top>
      <bottom/>
      <diagonal/>
    </border>
    <border>
      <left style="thin">
        <color theme="6" tint="-0.499984740745262"/>
      </left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 style="thin">
        <color theme="6" tint="-0.499984740745262"/>
      </right>
      <top/>
      <bottom style="medium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medium">
        <color theme="6" tint="-0.499984740745262"/>
      </bottom>
      <diagonal/>
    </border>
    <border>
      <left style="thin">
        <color theme="6" tint="-0.499984740745262"/>
      </left>
      <right style="medium">
        <color theme="6" tint="-0.499984740745262"/>
      </right>
      <top/>
      <bottom style="medium">
        <color theme="6" tint="-0.499984740745262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1" fillId="0" borderId="0"/>
    <xf numFmtId="0" fontId="7" fillId="0" borderId="0"/>
    <xf numFmtId="0" fontId="5" fillId="0" borderId="0"/>
    <xf numFmtId="44" fontId="1" fillId="0" borderId="0" applyFont="0" applyFill="0" applyBorder="0" applyAlignment="0" applyProtection="0"/>
    <xf numFmtId="168" fontId="5" fillId="0" borderId="0"/>
    <xf numFmtId="43" fontId="17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" fontId="4" fillId="0" borderId="0" xfId="0" applyNumberFormat="1" applyFont="1" applyBorder="1"/>
    <xf numFmtId="44" fontId="4" fillId="0" borderId="0" xfId="3" applyFont="1"/>
    <xf numFmtId="0" fontId="4" fillId="0" borderId="2" xfId="0" applyFont="1" applyBorder="1" applyAlignment="1">
      <alignment horizontal="center"/>
    </xf>
    <xf numFmtId="37" fontId="4" fillId="0" borderId="3" xfId="2" applyNumberFormat="1" applyFont="1" applyBorder="1"/>
    <xf numFmtId="5" fontId="4" fillId="0" borderId="3" xfId="2" applyNumberFormat="1" applyFont="1" applyBorder="1"/>
    <xf numFmtId="5" fontId="6" fillId="3" borderId="6" xfId="0" applyNumberFormat="1" applyFont="1" applyFill="1" applyBorder="1"/>
    <xf numFmtId="164" fontId="3" fillId="3" borderId="1" xfId="1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/>
    <xf numFmtId="164" fontId="3" fillId="3" borderId="0" xfId="1" applyNumberFormat="1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4" fillId="0" borderId="0" xfId="2" applyNumberFormat="1" applyFont="1" applyBorder="1"/>
    <xf numFmtId="0" fontId="11" fillId="4" borderId="7" xfId="0" applyFont="1" applyFill="1" applyBorder="1" applyAlignment="1">
      <alignment horizontal="center"/>
    </xf>
    <xf numFmtId="4" fontId="11" fillId="4" borderId="7" xfId="0" applyNumberFormat="1" applyFont="1" applyFill="1" applyBorder="1"/>
    <xf numFmtId="3" fontId="11" fillId="4" borderId="7" xfId="2" applyNumberFormat="1" applyFont="1" applyFill="1" applyBorder="1"/>
    <xf numFmtId="0" fontId="11" fillId="0" borderId="0" xfId="0" applyFont="1" applyFill="1" applyBorder="1" applyAlignment="1">
      <alignment horizontal="center"/>
    </xf>
    <xf numFmtId="4" fontId="11" fillId="0" borderId="0" xfId="0" applyNumberFormat="1" applyFont="1" applyFill="1" applyBorder="1"/>
    <xf numFmtId="3" fontId="11" fillId="0" borderId="0" xfId="2" applyNumberFormat="1" applyFont="1" applyFill="1" applyBorder="1"/>
    <xf numFmtId="0" fontId="8" fillId="0" borderId="0" xfId="0" applyFont="1" applyFill="1"/>
    <xf numFmtId="0" fontId="11" fillId="0" borderId="7" xfId="0" applyFont="1" applyFill="1" applyBorder="1" applyAlignment="1">
      <alignment horizontal="center"/>
    </xf>
    <xf numFmtId="4" fontId="11" fillId="0" borderId="7" xfId="0" applyNumberFormat="1" applyFont="1" applyFill="1" applyBorder="1"/>
    <xf numFmtId="3" fontId="11" fillId="0" borderId="7" xfId="2" applyNumberFormat="1" applyFont="1" applyFill="1" applyBorder="1"/>
    <xf numFmtId="4" fontId="4" fillId="0" borderId="7" xfId="0" applyNumberFormat="1" applyFont="1" applyBorder="1"/>
    <xf numFmtId="3" fontId="4" fillId="0" borderId="7" xfId="2" applyNumberFormat="1" applyFont="1" applyBorder="1"/>
    <xf numFmtId="0" fontId="4" fillId="0" borderId="0" xfId="0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/>
    <xf numFmtId="0" fontId="13" fillId="0" borderId="7" xfId="0" applyFont="1" applyBorder="1" applyAlignment="1">
      <alignment horizontal="center"/>
    </xf>
    <xf numFmtId="0" fontId="13" fillId="0" borderId="7" xfId="0" applyFont="1" applyBorder="1"/>
    <xf numFmtId="3" fontId="13" fillId="0" borderId="7" xfId="0" applyNumberFormat="1" applyFont="1" applyBorder="1"/>
    <xf numFmtId="0" fontId="14" fillId="0" borderId="0" xfId="0" applyFont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3" fontId="14" fillId="0" borderId="7" xfId="0" applyNumberFormat="1" applyFont="1" applyBorder="1" applyAlignment="1">
      <alignment horizontal="right" vertical="top" wrapText="1"/>
    </xf>
    <xf numFmtId="0" fontId="14" fillId="0" borderId="0" xfId="0" applyFont="1" applyBorder="1" applyAlignment="1">
      <alignment horizontal="left" vertical="top" wrapText="1"/>
    </xf>
    <xf numFmtId="3" fontId="14" fillId="0" borderId="0" xfId="0" applyNumberFormat="1" applyFont="1" applyBorder="1" applyAlignment="1">
      <alignment horizontal="right" vertical="top" wrapText="1"/>
    </xf>
    <xf numFmtId="3" fontId="14" fillId="0" borderId="0" xfId="0" applyNumberFormat="1" applyFont="1" applyBorder="1" applyAlignment="1">
      <alignment horizontal="left" vertical="top" wrapText="1"/>
    </xf>
    <xf numFmtId="0" fontId="14" fillId="0" borderId="0" xfId="0" applyFont="1" applyBorder="1" applyAlignment="1">
      <alignment horizontal="center"/>
    </xf>
    <xf numFmtId="0" fontId="14" fillId="0" borderId="7" xfId="0" applyFont="1" applyBorder="1"/>
    <xf numFmtId="3" fontId="14" fillId="0" borderId="7" xfId="0" applyNumberFormat="1" applyFont="1" applyBorder="1"/>
    <xf numFmtId="0" fontId="14" fillId="0" borderId="0" xfId="0" applyFont="1" applyAlignment="1">
      <alignment horizontal="center"/>
    </xf>
    <xf numFmtId="0" fontId="14" fillId="0" borderId="0" xfId="0" applyFont="1" applyBorder="1"/>
    <xf numFmtId="3" fontId="14" fillId="0" borderId="0" xfId="0" applyNumberFormat="1" applyFont="1" applyBorder="1"/>
    <xf numFmtId="0" fontId="14" fillId="0" borderId="0" xfId="0" applyFont="1"/>
    <xf numFmtId="3" fontId="14" fillId="0" borderId="0" xfId="0" applyNumberFormat="1" applyFont="1"/>
    <xf numFmtId="0" fontId="13" fillId="4" borderId="7" xfId="0" applyFont="1" applyFill="1" applyBorder="1" applyAlignment="1">
      <alignment horizontal="center"/>
    </xf>
    <xf numFmtId="0" fontId="13" fillId="4" borderId="7" xfId="0" applyFont="1" applyFill="1" applyBorder="1"/>
    <xf numFmtId="3" fontId="13" fillId="4" borderId="7" xfId="0" applyNumberFormat="1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3" fontId="13" fillId="0" borderId="0" xfId="0" applyNumberFormat="1" applyFont="1" applyFill="1" applyBorder="1"/>
    <xf numFmtId="0" fontId="14" fillId="0" borderId="0" xfId="0" applyFont="1" applyFill="1"/>
    <xf numFmtId="0" fontId="14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0" applyNumberFormat="1" applyFont="1"/>
    <xf numFmtId="164" fontId="6" fillId="3" borderId="0" xfId="1" applyNumberFormat="1" applyFont="1" applyFill="1" applyBorder="1" applyAlignment="1">
      <alignment horizontal="center" vertical="center"/>
    </xf>
    <xf numFmtId="164" fontId="6" fillId="3" borderId="0" xfId="1" applyNumberFormat="1" applyFont="1" applyFill="1" applyBorder="1" applyAlignment="1">
      <alignment horizontal="center" wrapText="1"/>
    </xf>
    <xf numFmtId="0" fontId="4" fillId="0" borderId="2" xfId="0" applyNumberFormat="1" applyFont="1" applyBorder="1" applyAlignment="1">
      <alignment horizontal="center"/>
    </xf>
    <xf numFmtId="44" fontId="0" fillId="0" borderId="3" xfId="9" applyFont="1" applyBorder="1"/>
    <xf numFmtId="0" fontId="0" fillId="0" borderId="2" xfId="0" applyFont="1" applyBorder="1"/>
    <xf numFmtId="0" fontId="15" fillId="0" borderId="0" xfId="0" applyFont="1" applyBorder="1"/>
    <xf numFmtId="3" fontId="15" fillId="0" borderId="3" xfId="0" applyNumberFormat="1" applyFont="1" applyBorder="1"/>
    <xf numFmtId="0" fontId="13" fillId="0" borderId="2" xfId="0" applyFont="1" applyBorder="1"/>
    <xf numFmtId="0" fontId="13" fillId="0" borderId="0" xfId="0" applyFont="1" applyBorder="1"/>
    <xf numFmtId="3" fontId="13" fillId="0" borderId="3" xfId="0" applyNumberFormat="1" applyFont="1" applyBorder="1"/>
    <xf numFmtId="0" fontId="14" fillId="0" borderId="2" xfId="0" applyFont="1" applyBorder="1"/>
    <xf numFmtId="3" fontId="14" fillId="0" borderId="3" xfId="0" applyNumberFormat="1" applyFont="1" applyBorder="1"/>
    <xf numFmtId="44" fontId="14" fillId="0" borderId="3" xfId="9" applyFont="1" applyBorder="1"/>
    <xf numFmtId="165" fontId="6" fillId="3" borderId="3" xfId="0" applyNumberFormat="1" applyFont="1" applyFill="1" applyBorder="1"/>
    <xf numFmtId="0" fontId="0" fillId="0" borderId="0" xfId="0" applyFont="1" applyAlignment="1">
      <alignment horizontal="center"/>
    </xf>
    <xf numFmtId="0" fontId="0" fillId="0" borderId="0" xfId="0" applyFont="1"/>
    <xf numFmtId="164" fontId="16" fillId="3" borderId="2" xfId="1" applyNumberFormat="1" applyFont="1" applyFill="1" applyBorder="1" applyAlignment="1">
      <alignment horizontal="center"/>
    </xf>
    <xf numFmtId="164" fontId="16" fillId="3" borderId="8" xfId="1" applyNumberFormat="1" applyFont="1" applyFill="1" applyBorder="1" applyAlignment="1">
      <alignment horizontal="center"/>
    </xf>
    <xf numFmtId="164" fontId="16" fillId="3" borderId="9" xfId="1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4" fontId="0" fillId="0" borderId="0" xfId="0" applyNumberFormat="1" applyBorder="1"/>
    <xf numFmtId="166" fontId="0" fillId="0" borderId="3" xfId="9" applyNumberFormat="1" applyFont="1" applyBorder="1"/>
    <xf numFmtId="0" fontId="15" fillId="0" borderId="2" xfId="0" applyFont="1" applyBorder="1"/>
    <xf numFmtId="167" fontId="15" fillId="0" borderId="3" xfId="0" applyNumberFormat="1" applyFont="1" applyBorder="1"/>
    <xf numFmtId="0" fontId="0" fillId="0" borderId="0" xfId="0" applyFont="1" applyBorder="1"/>
    <xf numFmtId="167" fontId="0" fillId="0" borderId="3" xfId="0" applyNumberFormat="1" applyFont="1" applyBorder="1"/>
    <xf numFmtId="166" fontId="6" fillId="3" borderId="10" xfId="9" applyNumberFormat="1" applyFont="1" applyFill="1" applyBorder="1"/>
    <xf numFmtId="0" fontId="19" fillId="0" borderId="0" xfId="0" applyFont="1"/>
    <xf numFmtId="0" fontId="20" fillId="0" borderId="0" xfId="0" applyFont="1" applyFill="1" applyBorder="1" applyAlignment="1">
      <alignment horizontal="center" vertical="center"/>
    </xf>
    <xf numFmtId="0" fontId="22" fillId="3" borderId="18" xfId="0" applyFont="1" applyFill="1" applyBorder="1" applyAlignment="1">
      <alignment horizontal="center" vertical="center" wrapText="1"/>
    </xf>
    <xf numFmtId="0" fontId="22" fillId="3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left" vertical="center" wrapText="1"/>
    </xf>
    <xf numFmtId="0" fontId="19" fillId="2" borderId="21" xfId="0" applyFont="1" applyFill="1" applyBorder="1" applyAlignment="1">
      <alignment horizontal="center" vertical="center" wrapText="1"/>
    </xf>
    <xf numFmtId="1" fontId="19" fillId="2" borderId="22" xfId="0" quotePrefix="1" applyNumberFormat="1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center" vertical="center" wrapText="1"/>
    </xf>
    <xf numFmtId="1" fontId="19" fillId="2" borderId="24" xfId="0" quotePrefix="1" applyNumberFormat="1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49" fontId="4" fillId="2" borderId="26" xfId="0" applyNumberFormat="1" applyFont="1" applyFill="1" applyBorder="1" applyAlignment="1">
      <alignment horizontal="center" vertical="center" wrapText="1"/>
    </xf>
    <xf numFmtId="0" fontId="19" fillId="0" borderId="23" xfId="0" applyFont="1" applyBorder="1"/>
    <xf numFmtId="0" fontId="19" fillId="0" borderId="0" xfId="0" applyFont="1" applyBorder="1"/>
    <xf numFmtId="0" fontId="19" fillId="0" borderId="24" xfId="0" applyFont="1" applyBorder="1" applyAlignment="1">
      <alignment horizontal="right"/>
    </xf>
    <xf numFmtId="0" fontId="19" fillId="0" borderId="27" xfId="0" applyFont="1" applyBorder="1"/>
    <xf numFmtId="0" fontId="19" fillId="0" borderId="28" xfId="0" applyFont="1" applyBorder="1"/>
    <xf numFmtId="0" fontId="19" fillId="0" borderId="29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8" fillId="0" borderId="0" xfId="0" applyFont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4" fontId="6" fillId="3" borderId="4" xfId="0" applyNumberFormat="1" applyFont="1" applyFill="1" applyBorder="1" applyAlignment="1">
      <alignment horizontal="center"/>
    </xf>
    <xf numFmtId="4" fontId="6" fillId="3" borderId="5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2" fillId="2" borderId="0" xfId="0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/>
    </xf>
    <xf numFmtId="4" fontId="6" fillId="3" borderId="0" xfId="0" applyNumberFormat="1" applyFont="1" applyFill="1" applyBorder="1" applyAlignment="1">
      <alignment horizontal="center"/>
    </xf>
    <xf numFmtId="0" fontId="17" fillId="0" borderId="11" xfId="0" applyFont="1" applyBorder="1" applyAlignment="1">
      <alignment horizontal="justify" wrapText="1"/>
    </xf>
    <xf numFmtId="0" fontId="0" fillId="0" borderId="12" xfId="0" applyFont="1" applyBorder="1" applyAlignment="1">
      <alignment horizontal="justify" wrapText="1"/>
    </xf>
    <xf numFmtId="0" fontId="0" fillId="0" borderId="13" xfId="0" applyFont="1" applyBorder="1" applyAlignment="1">
      <alignment horizontal="justify" wrapText="1"/>
    </xf>
    <xf numFmtId="0" fontId="0" fillId="0" borderId="4" xfId="0" applyFont="1" applyBorder="1" applyAlignment="1">
      <alignment horizontal="justify" wrapText="1"/>
    </xf>
    <xf numFmtId="0" fontId="0" fillId="0" borderId="5" xfId="0" applyFont="1" applyBorder="1" applyAlignment="1">
      <alignment horizontal="justify" wrapText="1"/>
    </xf>
    <xf numFmtId="0" fontId="0" fillId="0" borderId="6" xfId="0" applyFont="1" applyBorder="1" applyAlignment="1">
      <alignment horizontal="justify" wrapText="1"/>
    </xf>
    <xf numFmtId="0" fontId="11" fillId="0" borderId="0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44" fontId="0" fillId="0" borderId="0" xfId="9" applyFont="1" applyBorder="1"/>
    <xf numFmtId="0" fontId="24" fillId="3" borderId="30" xfId="0" applyFont="1" applyFill="1" applyBorder="1" applyAlignment="1">
      <alignment horizontal="center" vertical="center"/>
    </xf>
    <xf numFmtId="14" fontId="24" fillId="3" borderId="30" xfId="0" applyNumberFormat="1" applyFont="1" applyFill="1" applyBorder="1" applyAlignment="1">
      <alignment horizontal="center" vertical="center" wrapText="1"/>
    </xf>
    <xf numFmtId="0" fontId="24" fillId="3" borderId="30" xfId="0" applyFont="1" applyFill="1" applyBorder="1" applyAlignment="1">
      <alignment horizontal="center" vertical="center" wrapText="1"/>
    </xf>
    <xf numFmtId="44" fontId="24" fillId="3" borderId="30" xfId="9" applyFont="1" applyFill="1" applyBorder="1" applyAlignment="1">
      <alignment horizontal="center" vertical="center" wrapText="1"/>
    </xf>
    <xf numFmtId="0" fontId="25" fillId="0" borderId="31" xfId="0" applyNumberFormat="1" applyFont="1" applyBorder="1" applyAlignment="1">
      <alignment horizontal="center" vertical="center"/>
    </xf>
    <xf numFmtId="0" fontId="25" fillId="0" borderId="32" xfId="0" applyNumberFormat="1" applyFont="1" applyBorder="1" applyAlignment="1">
      <alignment horizontal="center" vertical="center"/>
    </xf>
    <xf numFmtId="169" fontId="25" fillId="0" borderId="32" xfId="0" applyNumberFormat="1" applyFont="1" applyBorder="1" applyAlignment="1">
      <alignment horizontal="center" vertical="center"/>
    </xf>
    <xf numFmtId="165" fontId="25" fillId="0" borderId="32" xfId="9" applyNumberFormat="1" applyFont="1" applyBorder="1" applyAlignment="1">
      <alignment horizontal="center" vertical="center"/>
    </xf>
    <xf numFmtId="9" fontId="25" fillId="0" borderId="32" xfId="44" applyFont="1" applyBorder="1" applyAlignment="1">
      <alignment horizontal="center" vertical="center"/>
    </xf>
    <xf numFmtId="165" fontId="25" fillId="0" borderId="33" xfId="9" applyNumberFormat="1" applyFont="1" applyBorder="1" applyAlignment="1">
      <alignment horizontal="center" vertical="center"/>
    </xf>
    <xf numFmtId="0" fontId="25" fillId="0" borderId="34" xfId="0" applyNumberFormat="1" applyFont="1" applyBorder="1" applyAlignment="1">
      <alignment horizontal="center" vertical="center"/>
    </xf>
    <xf numFmtId="0" fontId="25" fillId="0" borderId="35" xfId="0" applyNumberFormat="1" applyFont="1" applyBorder="1" applyAlignment="1">
      <alignment horizontal="center" vertical="center"/>
    </xf>
    <xf numFmtId="169" fontId="25" fillId="0" borderId="35" xfId="0" applyNumberFormat="1" applyFont="1" applyFill="1" applyBorder="1" applyAlignment="1">
      <alignment horizontal="center" vertical="center"/>
    </xf>
    <xf numFmtId="165" fontId="25" fillId="0" borderId="35" xfId="9" applyNumberFormat="1" applyFont="1" applyBorder="1" applyAlignment="1">
      <alignment horizontal="center" vertical="center"/>
    </xf>
    <xf numFmtId="9" fontId="25" fillId="0" borderId="35" xfId="44" applyFont="1" applyBorder="1" applyAlignment="1">
      <alignment horizontal="center" vertical="center"/>
    </xf>
    <xf numFmtId="165" fontId="25" fillId="0" borderId="36" xfId="9" applyNumberFormat="1" applyFont="1" applyBorder="1" applyAlignment="1">
      <alignment horizontal="center" vertical="center"/>
    </xf>
    <xf numFmtId="0" fontId="25" fillId="0" borderId="34" xfId="0" applyNumberFormat="1" applyFont="1" applyFill="1" applyBorder="1" applyAlignment="1">
      <alignment horizontal="center" vertical="center"/>
    </xf>
    <xf numFmtId="165" fontId="25" fillId="0" borderId="36" xfId="9" applyNumberFormat="1" applyFont="1" applyFill="1" applyBorder="1" applyAlignment="1">
      <alignment horizontal="center" vertical="center"/>
    </xf>
    <xf numFmtId="0" fontId="25" fillId="0" borderId="35" xfId="0" applyNumberFormat="1" applyFont="1" applyFill="1" applyBorder="1" applyAlignment="1">
      <alignment horizontal="center" vertical="center"/>
    </xf>
    <xf numFmtId="169" fontId="25" fillId="0" borderId="35" xfId="0" applyNumberFormat="1" applyFont="1" applyBorder="1" applyAlignment="1">
      <alignment horizontal="center" vertical="center"/>
    </xf>
    <xf numFmtId="165" fontId="25" fillId="0" borderId="35" xfId="9" applyNumberFormat="1" applyFont="1" applyBorder="1" applyAlignment="1">
      <alignment vertical="center"/>
    </xf>
    <xf numFmtId="170" fontId="25" fillId="0" borderId="35" xfId="44" applyNumberFormat="1" applyFont="1" applyBorder="1" applyAlignment="1">
      <alignment horizontal="center" vertical="center"/>
    </xf>
    <xf numFmtId="165" fontId="4" fillId="0" borderId="36" xfId="9" applyNumberFormat="1" applyFont="1" applyBorder="1" applyAlignment="1">
      <alignment vertical="center"/>
    </xf>
    <xf numFmtId="0" fontId="0" fillId="0" borderId="37" xfId="0" applyNumberFormat="1" applyBorder="1" applyAlignment="1">
      <alignment horizontal="center"/>
    </xf>
    <xf numFmtId="0" fontId="0" fillId="0" borderId="38" xfId="0" applyNumberFormat="1" applyBorder="1" applyAlignment="1">
      <alignment horizontal="center"/>
    </xf>
    <xf numFmtId="169" fontId="0" fillId="0" borderId="38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38" xfId="0" applyNumberFormat="1" applyBorder="1"/>
    <xf numFmtId="44" fontId="0" fillId="0" borderId="39" xfId="9" applyFont="1" applyBorder="1"/>
    <xf numFmtId="0" fontId="25" fillId="0" borderId="0" xfId="0" applyNumberFormat="1" applyFont="1" applyBorder="1" applyAlignment="1">
      <alignment horizontal="left"/>
    </xf>
    <xf numFmtId="0" fontId="25" fillId="0" borderId="0" xfId="0" applyNumberFormat="1" applyFont="1" applyBorder="1" applyAlignment="1">
      <alignment horizontal="center"/>
    </xf>
    <xf numFmtId="14" fontId="25" fillId="0" borderId="0" xfId="0" applyNumberFormat="1" applyFont="1" applyBorder="1" applyAlignment="1">
      <alignment horizontal="center"/>
    </xf>
    <xf numFmtId="2" fontId="25" fillId="0" borderId="0" xfId="0" applyNumberFormat="1" applyFont="1" applyBorder="1" applyAlignment="1">
      <alignment horizontal="center"/>
    </xf>
    <xf numFmtId="2" fontId="25" fillId="0" borderId="0" xfId="0" applyNumberFormat="1" applyFont="1" applyBorder="1"/>
    <xf numFmtId="44" fontId="25" fillId="0" borderId="0" xfId="9" applyFont="1" applyBorder="1"/>
    <xf numFmtId="0" fontId="26" fillId="0" borderId="0" xfId="0" applyFont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/>
  </cellXfs>
  <cellStyles count="45">
    <cellStyle name="=C:\WINNT\SYSTEM32\COMMAND.COM" xfId="10"/>
    <cellStyle name="Millares" xfId="1" builtinId="3"/>
    <cellStyle name="Millares 2" xfId="11"/>
    <cellStyle name="Moneda" xfId="9" builtinId="4"/>
    <cellStyle name="Moneda 2" xfId="3"/>
    <cellStyle name="Moneda 2 2" xfId="4"/>
    <cellStyle name="Moneda 3" xfId="2"/>
    <cellStyle name="Normal" xfId="0" builtinId="0"/>
    <cellStyle name="Normal 100" xfId="12"/>
    <cellStyle name="Normal 16" xfId="13"/>
    <cellStyle name="Normal 16 2" xfId="14"/>
    <cellStyle name="Normal 2" xfId="5"/>
    <cellStyle name="Normal 2 2" xfId="6"/>
    <cellStyle name="Normal 2 74" xfId="15"/>
    <cellStyle name="Normal 3" xfId="7"/>
    <cellStyle name="Normal 3 2" xfId="8"/>
    <cellStyle name="Normal 64" xfId="16"/>
    <cellStyle name="Normal 69" xfId="17"/>
    <cellStyle name="Normal 70" xfId="18"/>
    <cellStyle name="Normal 72" xfId="19"/>
    <cellStyle name="Normal 73" xfId="20"/>
    <cellStyle name="Normal 74" xfId="21"/>
    <cellStyle name="Normal 75" xfId="22"/>
    <cellStyle name="Normal 76" xfId="23"/>
    <cellStyle name="Normal 77" xfId="24"/>
    <cellStyle name="Normal 78" xfId="25"/>
    <cellStyle name="Normal 80" xfId="26"/>
    <cellStyle name="Normal 81" xfId="27"/>
    <cellStyle name="Normal 82" xfId="28"/>
    <cellStyle name="Normal 83" xfId="29"/>
    <cellStyle name="Normal 84" xfId="30"/>
    <cellStyle name="Normal 85" xfId="31"/>
    <cellStyle name="Normal 86" xfId="32"/>
    <cellStyle name="Normal 87" xfId="33"/>
    <cellStyle name="Normal 88" xfId="34"/>
    <cellStyle name="Normal 89" xfId="35"/>
    <cellStyle name="Normal 9" xfId="36"/>
    <cellStyle name="Normal 90" xfId="37"/>
    <cellStyle name="Normal 91" xfId="38"/>
    <cellStyle name="Normal 93" xfId="39"/>
    <cellStyle name="Normal 94" xfId="40"/>
    <cellStyle name="Normal 96" xfId="41"/>
    <cellStyle name="Normal 97" xfId="42"/>
    <cellStyle name="Normal 98" xfId="43"/>
    <cellStyle name="Porcentaje" xfId="44" builtinId="5"/>
  </cellStyles>
  <dxfs count="0"/>
  <tableStyles count="0" defaultTableStyle="TableStyleMedium9" defaultPivotStyle="PivotStyleLight16"/>
  <colors>
    <mruColors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114300</xdr:rowOff>
    </xdr:from>
    <xdr:to>
      <xdr:col>1</xdr:col>
      <xdr:colOff>586080</xdr:colOff>
      <xdr:row>3</xdr:row>
      <xdr:rowOff>180975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114300"/>
          <a:ext cx="2252955" cy="752475"/>
        </a:xfrm>
        <a:prstGeom prst="rect">
          <a:avLst/>
        </a:prstGeom>
      </xdr:spPr>
    </xdr:pic>
    <xdr:clientData/>
  </xdr:twoCellAnchor>
  <xdr:twoCellAnchor editAs="oneCell">
    <xdr:from>
      <xdr:col>1</xdr:col>
      <xdr:colOff>6496050</xdr:colOff>
      <xdr:row>0</xdr:row>
      <xdr:rowOff>85726</xdr:rowOff>
    </xdr:from>
    <xdr:to>
      <xdr:col>2</xdr:col>
      <xdr:colOff>1781175</xdr:colOff>
      <xdr:row>3</xdr:row>
      <xdr:rowOff>161926</xdr:rowOff>
    </xdr:to>
    <xdr:pic>
      <xdr:nvPicPr>
        <xdr:cNvPr id="4" name="Imagen 3" descr="LOGO INCUFIDEZ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85726"/>
          <a:ext cx="20002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219076</xdr:colOff>
      <xdr:row>0</xdr:row>
      <xdr:rowOff>57151</xdr:rowOff>
    </xdr:from>
    <xdr:to>
      <xdr:col>1</xdr:col>
      <xdr:colOff>723900</xdr:colOff>
      <xdr:row>3</xdr:row>
      <xdr:rowOff>281203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6" y="57151"/>
          <a:ext cx="2266949" cy="909852"/>
        </a:xfrm>
        <a:prstGeom prst="rect">
          <a:avLst/>
        </a:prstGeom>
      </xdr:spPr>
    </xdr:pic>
    <xdr:clientData/>
  </xdr:twoCellAnchor>
  <xdr:twoCellAnchor editAs="oneCell">
    <xdr:from>
      <xdr:col>1</xdr:col>
      <xdr:colOff>6229350</xdr:colOff>
      <xdr:row>0</xdr:row>
      <xdr:rowOff>180975</xdr:rowOff>
    </xdr:from>
    <xdr:to>
      <xdr:col>2</xdr:col>
      <xdr:colOff>1368425</xdr:colOff>
      <xdr:row>3</xdr:row>
      <xdr:rowOff>114300</xdr:rowOff>
    </xdr:to>
    <xdr:pic>
      <xdr:nvPicPr>
        <xdr:cNvPr id="3" name="Imagen 3" descr="LOGO INCUFIDEZ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1475" y="180975"/>
          <a:ext cx="1854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38101</xdr:rowOff>
    </xdr:from>
    <xdr:to>
      <xdr:col>0</xdr:col>
      <xdr:colOff>1524000</xdr:colOff>
      <xdr:row>3</xdr:row>
      <xdr:rowOff>23839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6" y="38101"/>
          <a:ext cx="2438399" cy="814413"/>
        </a:xfrm>
        <a:prstGeom prst="rect">
          <a:avLst/>
        </a:prstGeom>
      </xdr:spPr>
    </xdr:pic>
    <xdr:clientData/>
  </xdr:twoCellAnchor>
  <xdr:twoCellAnchor editAs="oneCell">
    <xdr:from>
      <xdr:col>1</xdr:col>
      <xdr:colOff>6005368</xdr:colOff>
      <xdr:row>0</xdr:row>
      <xdr:rowOff>171161</xdr:rowOff>
    </xdr:from>
    <xdr:to>
      <xdr:col>2</xdr:col>
      <xdr:colOff>766618</xdr:colOff>
      <xdr:row>2</xdr:row>
      <xdr:rowOff>199736</xdr:rowOff>
    </xdr:to>
    <xdr:pic>
      <xdr:nvPicPr>
        <xdr:cNvPr id="3" name="Imagen 4" descr="LOGO INCUFIDEZ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9868" y="171161"/>
          <a:ext cx="22288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1</xdr:col>
      <xdr:colOff>314325</xdr:colOff>
      <xdr:row>2</xdr:row>
      <xdr:rowOff>219075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47625"/>
          <a:ext cx="1943100" cy="742950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276225</xdr:colOff>
      <xdr:row>0</xdr:row>
      <xdr:rowOff>180975</xdr:rowOff>
    </xdr:from>
    <xdr:to>
      <xdr:col>3</xdr:col>
      <xdr:colOff>0</xdr:colOff>
      <xdr:row>3</xdr:row>
      <xdr:rowOff>0</xdr:rowOff>
    </xdr:to>
    <xdr:pic>
      <xdr:nvPicPr>
        <xdr:cNvPr id="3" name="Imagen 4" descr="LOGO INCUFIDEZ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180975"/>
          <a:ext cx="1704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200025</xdr:rowOff>
    </xdr:from>
    <xdr:to>
      <xdr:col>0</xdr:col>
      <xdr:colOff>2082071</xdr:colOff>
      <xdr:row>3</xdr:row>
      <xdr:rowOff>57150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1" y="200025"/>
          <a:ext cx="1967770" cy="657225"/>
        </a:xfrm>
        <a:prstGeom prst="rect">
          <a:avLst/>
        </a:prstGeom>
      </xdr:spPr>
    </xdr:pic>
    <xdr:clientData/>
  </xdr:twoCellAnchor>
  <xdr:twoCellAnchor editAs="oneCell">
    <xdr:from>
      <xdr:col>1</xdr:col>
      <xdr:colOff>866775</xdr:colOff>
      <xdr:row>0</xdr:row>
      <xdr:rowOff>171450</xdr:rowOff>
    </xdr:from>
    <xdr:to>
      <xdr:col>2</xdr:col>
      <xdr:colOff>1339850</xdr:colOff>
      <xdr:row>3</xdr:row>
      <xdr:rowOff>161925</xdr:rowOff>
    </xdr:to>
    <xdr:pic>
      <xdr:nvPicPr>
        <xdr:cNvPr id="3" name="Imagen 3" descr="LOGO INCUFIDEZ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171450"/>
          <a:ext cx="1854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228601</xdr:rowOff>
    </xdr:from>
    <xdr:to>
      <xdr:col>2</xdr:col>
      <xdr:colOff>4430</xdr:colOff>
      <xdr:row>3</xdr:row>
      <xdr:rowOff>19050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1" y="228601"/>
          <a:ext cx="2566654" cy="857249"/>
        </a:xfrm>
        <a:prstGeom prst="rect">
          <a:avLst/>
        </a:prstGeom>
      </xdr:spPr>
    </xdr:pic>
    <xdr:clientData/>
  </xdr:twoCellAnchor>
  <xdr:oneCellAnchor>
    <xdr:from>
      <xdr:col>1</xdr:col>
      <xdr:colOff>1740630</xdr:colOff>
      <xdr:row>14</xdr:row>
      <xdr:rowOff>269373</xdr:rowOff>
    </xdr:from>
    <xdr:ext cx="3795847" cy="937629"/>
    <xdr:sp macro="" textlink="">
      <xdr:nvSpPr>
        <xdr:cNvPr id="3" name="Rectángulo 1"/>
        <xdr:cNvSpPr/>
      </xdr:nvSpPr>
      <xdr:spPr>
        <a:xfrm>
          <a:off x="3521805" y="4136523"/>
          <a:ext cx="379584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"NO APLICA"</a:t>
          </a:r>
        </a:p>
      </xdr:txBody>
    </xdr:sp>
    <xdr:clientData/>
  </xdr:oneCellAnchor>
  <xdr:twoCellAnchor editAs="oneCell">
    <xdr:from>
      <xdr:col>5</xdr:col>
      <xdr:colOff>542925</xdr:colOff>
      <xdr:row>0</xdr:row>
      <xdr:rowOff>257175</xdr:rowOff>
    </xdr:from>
    <xdr:to>
      <xdr:col>6</xdr:col>
      <xdr:colOff>758825</xdr:colOff>
      <xdr:row>3</xdr:row>
      <xdr:rowOff>95250</xdr:rowOff>
    </xdr:to>
    <xdr:pic>
      <xdr:nvPicPr>
        <xdr:cNvPr id="4" name="Imagen 4" descr="LOGO INCUFIDEZ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57175"/>
          <a:ext cx="18542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gaby%20escobedo\depuracion%20saldos%202015\saldos%20bancos%20relacionar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bancos"/>
      <sheetName val="inversiones"/>
      <sheetName val="rendimientos"/>
      <sheetName val="REP relacionar"/>
      <sheetName val="Hoja1"/>
      <sheetName val="base"/>
      <sheetName val="INVENTARIO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A6">
            <v>1667743296</v>
          </cell>
          <cell r="B6" t="str">
            <v>BANAMEX</v>
          </cell>
          <cell r="C6" t="str">
            <v>01667743296</v>
          </cell>
          <cell r="D6" t="str">
            <v>002930016677432969</v>
          </cell>
          <cell r="E6" t="str">
            <v>3296</v>
          </cell>
          <cell r="F6" t="str">
            <v>RESERVA IMSS E INFONAVIT</v>
          </cell>
          <cell r="G6">
            <v>37994</v>
          </cell>
          <cell r="H6" t="str">
            <v>TESORERIA</v>
          </cell>
          <cell r="I6" t="str">
            <v>SEFIN/TESORERIA</v>
          </cell>
          <cell r="J6" t="str">
            <v>ESTATAL</v>
          </cell>
        </row>
        <row r="7">
          <cell r="A7">
            <v>6070066333</v>
          </cell>
          <cell r="B7" t="str">
            <v>BANAMEX</v>
          </cell>
          <cell r="C7" t="str">
            <v>06070066333</v>
          </cell>
          <cell r="D7" t="str">
            <v>002934060700663330</v>
          </cell>
          <cell r="E7" t="str">
            <v>6333</v>
          </cell>
          <cell r="F7" t="str">
            <v>IDEAZ PROYECTO DESARROLLO ARTESANAL M.N.</v>
          </cell>
          <cell r="G7">
            <v>39752</v>
          </cell>
          <cell r="H7" t="str">
            <v>TESORERIA</v>
          </cell>
          <cell r="I7" t="str">
            <v>IDEAZ</v>
          </cell>
          <cell r="J7" t="str">
            <v>FEDERAL</v>
          </cell>
        </row>
        <row r="8">
          <cell r="A8">
            <v>6070102607</v>
          </cell>
          <cell r="B8" t="str">
            <v>BANAMEX</v>
          </cell>
          <cell r="C8" t="str">
            <v>06070102607</v>
          </cell>
          <cell r="D8" t="str">
            <v>002934060701026073</v>
          </cell>
          <cell r="E8" t="str">
            <v>2607</v>
          </cell>
          <cell r="F8" t="str">
            <v>RECURSOS PROPIOS</v>
          </cell>
          <cell r="G8">
            <v>40116</v>
          </cell>
          <cell r="H8" t="str">
            <v>TESORERIA</v>
          </cell>
          <cell r="I8" t="str">
            <v>SEFIN/TESORERIA</v>
          </cell>
          <cell r="J8" t="str">
            <v>ESTATAL</v>
          </cell>
        </row>
        <row r="9">
          <cell r="A9">
            <v>6070105851</v>
          </cell>
          <cell r="B9" t="str">
            <v>BANAMEX</v>
          </cell>
          <cell r="C9" t="str">
            <v>06070105851</v>
          </cell>
          <cell r="D9" t="str">
            <v>002934060701058517</v>
          </cell>
          <cell r="E9" t="str">
            <v>5851</v>
          </cell>
          <cell r="F9" t="str">
            <v>IDEAZ CENTRO INVESTIGACION ARTE POPULAR</v>
          </cell>
          <cell r="G9">
            <v>40178</v>
          </cell>
          <cell r="H9" t="str">
            <v>TESORERIA</v>
          </cell>
          <cell r="I9" t="str">
            <v>IDEAZ</v>
          </cell>
          <cell r="J9" t="str">
            <v>FEDERAL</v>
          </cell>
        </row>
        <row r="10">
          <cell r="A10">
            <v>6070109091</v>
          </cell>
          <cell r="B10" t="str">
            <v>BANAMEX</v>
          </cell>
          <cell r="C10" t="str">
            <v>06070109091</v>
          </cell>
          <cell r="D10" t="str">
            <v>002934060701090910</v>
          </cell>
          <cell r="E10" t="str">
            <v>9091</v>
          </cell>
          <cell r="F10" t="str">
            <v>CECYTEZ</v>
          </cell>
          <cell r="G10">
            <v>40219</v>
          </cell>
          <cell r="H10" t="str">
            <v>TESORERIA</v>
          </cell>
          <cell r="I10" t="str">
            <v>SEFIN/GASTO EDUCATIVO</v>
          </cell>
          <cell r="J10" t="str">
            <v>FEDERAL</v>
          </cell>
        </row>
        <row r="11">
          <cell r="A11">
            <v>6079000173</v>
          </cell>
          <cell r="B11" t="str">
            <v>BANAMEX</v>
          </cell>
          <cell r="C11" t="str">
            <v>06079000173</v>
          </cell>
          <cell r="D11" t="str">
            <v>002934060790001737</v>
          </cell>
          <cell r="E11" t="str">
            <v>173</v>
          </cell>
          <cell r="F11" t="str">
            <v>IDEAZ DLLS PROY DES.ARTESANAL(DLLS.)</v>
          </cell>
          <cell r="G11">
            <v>39608</v>
          </cell>
          <cell r="H11" t="str">
            <v>TESORERIA</v>
          </cell>
          <cell r="I11" t="str">
            <v>IDEAZ</v>
          </cell>
          <cell r="J11" t="str">
            <v>ESTATAL</v>
          </cell>
        </row>
        <row r="12">
          <cell r="A12">
            <v>70006001716</v>
          </cell>
          <cell r="B12" t="str">
            <v>BANAMEX</v>
          </cell>
          <cell r="C12">
            <v>70006001716</v>
          </cell>
          <cell r="D12" t="str">
            <v>002934700060017164</v>
          </cell>
          <cell r="E12" t="str">
            <v>1716</v>
          </cell>
          <cell r="F12" t="str">
            <v>PACC  2011</v>
          </cell>
          <cell r="G12">
            <v>40665</v>
          </cell>
          <cell r="H12" t="str">
            <v>TESORERIA</v>
          </cell>
          <cell r="I12" t="str">
            <v>SECAMPO</v>
          </cell>
          <cell r="J12" t="str">
            <v>FEDERAL</v>
          </cell>
        </row>
        <row r="13">
          <cell r="A13">
            <v>70008998335</v>
          </cell>
          <cell r="B13" t="str">
            <v>BANAMEX</v>
          </cell>
          <cell r="C13">
            <v>70008998335</v>
          </cell>
          <cell r="D13" t="str">
            <v>002934700089983350</v>
          </cell>
          <cell r="E13" t="str">
            <v>8335</v>
          </cell>
          <cell r="F13" t="str">
            <v>COMISION NACIONAL DEL DEPORTE</v>
          </cell>
          <cell r="G13">
            <v>40686</v>
          </cell>
          <cell r="H13" t="str">
            <v>TESORERIA</v>
          </cell>
          <cell r="I13" t="str">
            <v>INCUFIDEZ</v>
          </cell>
          <cell r="J13" t="str">
            <v>FEDERAL</v>
          </cell>
        </row>
        <row r="14">
          <cell r="A14">
            <v>70017636578</v>
          </cell>
          <cell r="B14" t="str">
            <v>BANAMEX</v>
          </cell>
          <cell r="C14">
            <v>70017636578</v>
          </cell>
          <cell r="D14" t="str">
            <v>002930700176365788</v>
          </cell>
          <cell r="E14" t="str">
            <v>6578</v>
          </cell>
          <cell r="F14" t="str">
            <v>FDO ACCESIBILIDAD TRANSPORTE PUBLICO PERSOSNAS DISCAP</v>
          </cell>
          <cell r="G14">
            <v>40742</v>
          </cell>
          <cell r="H14" t="str">
            <v>TESORERIA</v>
          </cell>
          <cell r="I14" t="str">
            <v>SEFIN/COORD. DE PROYECTOS</v>
          </cell>
          <cell r="J14" t="str">
            <v>FEDERAL</v>
          </cell>
        </row>
        <row r="15">
          <cell r="A15">
            <v>70020099532</v>
          </cell>
          <cell r="B15" t="str">
            <v>BANAMEX</v>
          </cell>
          <cell r="C15">
            <v>70020099532</v>
          </cell>
          <cell r="D15" t="str">
            <v>002934700200995321</v>
          </cell>
          <cell r="E15" t="str">
            <v>9532</v>
          </cell>
          <cell r="F15" t="str">
            <v>CONALEP</v>
          </cell>
          <cell r="G15">
            <v>40724</v>
          </cell>
          <cell r="H15" t="str">
            <v>TESORERIA</v>
          </cell>
          <cell r="I15" t="str">
            <v>SEFIN/GASTO EDUCATIVO</v>
          </cell>
          <cell r="J15" t="str">
            <v>FEDERAL</v>
          </cell>
        </row>
        <row r="16">
          <cell r="A16">
            <v>70020203631</v>
          </cell>
          <cell r="B16" t="str">
            <v>BANAMEX</v>
          </cell>
          <cell r="C16">
            <v>70020203631</v>
          </cell>
          <cell r="D16" t="str">
            <v>002930700202036318</v>
          </cell>
          <cell r="E16">
            <v>3631</v>
          </cell>
          <cell r="F16" t="str">
            <v>TURISMO APORTACION ESTATAL</v>
          </cell>
          <cell r="G16">
            <v>40757</v>
          </cell>
          <cell r="H16" t="str">
            <v>TESORERIA</v>
          </cell>
          <cell r="I16" t="str">
            <v>SECTURZ</v>
          </cell>
          <cell r="J16" t="str">
            <v>ESTATAL</v>
          </cell>
        </row>
        <row r="17">
          <cell r="A17">
            <v>70020505212</v>
          </cell>
          <cell r="B17" t="str">
            <v>BANAMEX</v>
          </cell>
          <cell r="C17">
            <v>70020505212</v>
          </cell>
          <cell r="D17" t="str">
            <v>002930700205052124</v>
          </cell>
          <cell r="E17" t="str">
            <v>5212</v>
          </cell>
          <cell r="F17" t="str">
            <v>PROGRAMA ATENCION A FAMILIAS VULNERABLES 2011</v>
          </cell>
          <cell r="G17">
            <v>40757</v>
          </cell>
          <cell r="H17" t="str">
            <v>TESORERIA</v>
          </cell>
          <cell r="I17" t="str">
            <v>DIF</v>
          </cell>
          <cell r="J17" t="str">
            <v>FEDERAL</v>
          </cell>
        </row>
        <row r="18">
          <cell r="A18">
            <v>70021871859</v>
          </cell>
          <cell r="B18" t="str">
            <v>BANAMEX</v>
          </cell>
          <cell r="C18">
            <v>70021871859</v>
          </cell>
          <cell r="D18" t="str">
            <v>002934700218718590</v>
          </cell>
          <cell r="E18" t="str">
            <v>1859</v>
          </cell>
          <cell r="F18" t="str">
            <v>SERVINOMINA 2013</v>
          </cell>
          <cell r="G18">
            <v>41284</v>
          </cell>
          <cell r="H18" t="str">
            <v>TESORERIA</v>
          </cell>
          <cell r="I18" t="str">
            <v>SEFIN/TESORERIA</v>
          </cell>
          <cell r="J18" t="str">
            <v>ESTATAL</v>
          </cell>
        </row>
        <row r="19">
          <cell r="A19">
            <v>70023576188</v>
          </cell>
          <cell r="B19" t="str">
            <v>BANAMEX</v>
          </cell>
          <cell r="C19">
            <v>70023576188</v>
          </cell>
          <cell r="D19" t="str">
            <v>002930700235761883</v>
          </cell>
          <cell r="E19" t="str">
            <v>6188</v>
          </cell>
          <cell r="F19" t="str">
            <v>FONDO APOYO A MIGRANTES 2011</v>
          </cell>
          <cell r="G19">
            <v>40772</v>
          </cell>
          <cell r="H19" t="str">
            <v>TESORERIA</v>
          </cell>
          <cell r="I19" t="str">
            <v>SEFIN/COORD. DE PROYECTOS</v>
          </cell>
          <cell r="J19" t="str">
            <v>FEDERAL</v>
          </cell>
        </row>
        <row r="20">
          <cell r="A20">
            <v>70034632772</v>
          </cell>
          <cell r="B20" t="str">
            <v>BANAMEX</v>
          </cell>
          <cell r="C20">
            <v>70034632772</v>
          </cell>
          <cell r="D20" t="str">
            <v>002930700346327721</v>
          </cell>
          <cell r="E20" t="str">
            <v>3277</v>
          </cell>
          <cell r="F20" t="str">
            <v>PEC (CATASTRO)</v>
          </cell>
          <cell r="G20">
            <v>40989</v>
          </cell>
          <cell r="H20" t="str">
            <v>TESORERIA</v>
          </cell>
          <cell r="I20" t="str">
            <v>CATASTRO</v>
          </cell>
        </row>
        <row r="21">
          <cell r="A21">
            <v>70037024293</v>
          </cell>
          <cell r="B21" t="str">
            <v>BANAMEX</v>
          </cell>
          <cell r="C21">
            <v>70037024293</v>
          </cell>
          <cell r="D21" t="str">
            <v>002930700370242937</v>
          </cell>
          <cell r="E21">
            <v>4293</v>
          </cell>
          <cell r="F21" t="str">
            <v>SEMARNAT 2012</v>
          </cell>
          <cell r="G21">
            <v>41040</v>
          </cell>
          <cell r="H21" t="str">
            <v>TESORERIA</v>
          </cell>
          <cell r="I21" t="str">
            <v>SAMA</v>
          </cell>
          <cell r="J21" t="str">
            <v>FEDERAL</v>
          </cell>
        </row>
        <row r="22">
          <cell r="A22">
            <v>70055199289</v>
          </cell>
          <cell r="B22" t="str">
            <v>BANAMEX</v>
          </cell>
          <cell r="C22">
            <v>70055199289</v>
          </cell>
          <cell r="D22" t="str">
            <v>002930700551992899</v>
          </cell>
          <cell r="E22" t="str">
            <v>9289</v>
          </cell>
          <cell r="F22" t="str">
            <v>TIENDA DE ARTESANIAS (SECRETARIA DE ECONOMIA) 2013</v>
          </cell>
          <cell r="G22">
            <v>41333</v>
          </cell>
          <cell r="H22" t="str">
            <v>TESORERIA</v>
          </cell>
          <cell r="I22" t="str">
            <v>SEZAC</v>
          </cell>
          <cell r="J22" t="str">
            <v>ESTATAL</v>
          </cell>
        </row>
        <row r="23">
          <cell r="A23">
            <v>70061466604</v>
          </cell>
          <cell r="B23" t="str">
            <v>BANAMEX</v>
          </cell>
          <cell r="C23">
            <v>70061466604</v>
          </cell>
          <cell r="D23" t="str">
            <v>002930700614666046</v>
          </cell>
          <cell r="E23" t="str">
            <v>6604</v>
          </cell>
          <cell r="F23" t="str">
            <v>PROYECTO COORDINADO DE CENTROS PARA EL DESARROLLO DE LAS MUJERES CON PERSPECTIVAS DE GENERO 2013</v>
          </cell>
          <cell r="G23">
            <v>41467</v>
          </cell>
          <cell r="H23" t="str">
            <v>TESORERIA</v>
          </cell>
          <cell r="I23" t="str">
            <v>SEMUJER</v>
          </cell>
          <cell r="J23" t="str">
            <v>FEDERAL</v>
          </cell>
        </row>
        <row r="24">
          <cell r="A24">
            <v>70061744353</v>
          </cell>
          <cell r="B24" t="str">
            <v>BANAMEX</v>
          </cell>
          <cell r="C24">
            <v>70061744353</v>
          </cell>
          <cell r="D24" t="str">
            <v>002930700617443538</v>
          </cell>
          <cell r="E24" t="str">
            <v>4353</v>
          </cell>
          <cell r="F24" t="str">
            <v>PROGRAMAS REGIONALES (EQUIPAMIENTO MEDICO 2013)</v>
          </cell>
          <cell r="G24">
            <v>41534</v>
          </cell>
          <cell r="H24" t="str">
            <v>TESORERIA</v>
          </cell>
          <cell r="I24" t="str">
            <v>SEFIN/COORD. DE PROYECTOS</v>
          </cell>
          <cell r="J24" t="str">
            <v>FEDERAL</v>
          </cell>
        </row>
        <row r="25">
          <cell r="A25">
            <v>70062164083</v>
          </cell>
          <cell r="B25" t="str">
            <v>BANAMEX</v>
          </cell>
          <cell r="C25">
            <v>70062164083</v>
          </cell>
          <cell r="D25" t="str">
            <v>002930700621640835</v>
          </cell>
          <cell r="E25" t="str">
            <v>4083</v>
          </cell>
          <cell r="F25" t="str">
            <v>CENTRO METROPOLITANO DE NEGOCIOS ZACATECAS FEDERAL 2013</v>
          </cell>
          <cell r="G25">
            <v>41541</v>
          </cell>
          <cell r="H25" t="str">
            <v>TESORERIA</v>
          </cell>
          <cell r="I25" t="str">
            <v>SEZAC</v>
          </cell>
          <cell r="J25" t="str">
            <v>FEDERAL</v>
          </cell>
        </row>
        <row r="26">
          <cell r="A26">
            <v>70062164091</v>
          </cell>
          <cell r="B26" t="str">
            <v>BANAMEX</v>
          </cell>
          <cell r="C26">
            <v>70062164091</v>
          </cell>
          <cell r="D26" t="str">
            <v>002930700621640916</v>
          </cell>
          <cell r="E26" t="str">
            <v>4091</v>
          </cell>
          <cell r="F26" t="str">
            <v>CENTRO METROPOLITANO DE NEGOCIOS ZACATECAS ESTATAL 2013</v>
          </cell>
          <cell r="G26">
            <v>41541</v>
          </cell>
          <cell r="H26" t="str">
            <v>TESORERIA</v>
          </cell>
          <cell r="I26" t="str">
            <v>SEZAC</v>
          </cell>
          <cell r="J26" t="str">
            <v>ESTATAL</v>
          </cell>
        </row>
        <row r="27">
          <cell r="A27">
            <v>70062454898</v>
          </cell>
          <cell r="B27" t="str">
            <v>BANAMEX</v>
          </cell>
          <cell r="C27">
            <v>70062454898</v>
          </cell>
          <cell r="D27" t="str">
            <v>002930700624548989</v>
          </cell>
          <cell r="E27" t="str">
            <v>4898</v>
          </cell>
          <cell r="F27" t="str">
            <v>FONDO PYME IMPLEMENTACION DE LA PRIMERA ETAPA DE LA FIRMA ELECTRONICA 2013</v>
          </cell>
          <cell r="G27">
            <v>41541</v>
          </cell>
          <cell r="H27" t="str">
            <v>TESORERIA</v>
          </cell>
          <cell r="I27" t="str">
            <v>SEZAC</v>
          </cell>
          <cell r="J27" t="str">
            <v>FEDERAL</v>
          </cell>
        </row>
        <row r="28">
          <cell r="A28">
            <v>70062667719</v>
          </cell>
          <cell r="B28" t="str">
            <v>BANAMEX</v>
          </cell>
          <cell r="C28">
            <v>70062667719</v>
          </cell>
          <cell r="D28" t="str">
            <v>002930700626677191</v>
          </cell>
          <cell r="E28" t="str">
            <v>7719</v>
          </cell>
          <cell r="F28" t="str">
            <v>FONDO PYME IMPLEMENTACION DE LA PRIMERA ETAPA DE LA FIRMA ELECTRONICA 2013 ESTATAL</v>
          </cell>
          <cell r="G28">
            <v>41549</v>
          </cell>
          <cell r="H28" t="str">
            <v>TESORERIA</v>
          </cell>
          <cell r="I28" t="str">
            <v>SEZAC</v>
          </cell>
          <cell r="J28" t="str">
            <v>ESTATAL</v>
          </cell>
        </row>
        <row r="29">
          <cell r="A29">
            <v>70062741633</v>
          </cell>
          <cell r="B29" t="str">
            <v>BANAMEX</v>
          </cell>
          <cell r="C29">
            <v>70062741633</v>
          </cell>
          <cell r="D29" t="str">
            <v>002930700627416335</v>
          </cell>
          <cell r="E29" t="str">
            <v>1633</v>
          </cell>
          <cell r="F29" t="str">
            <v>CUENTA DISPERSORA PARA REPRESENTACION EN CHICAGO 2013</v>
          </cell>
          <cell r="G29">
            <v>41549</v>
          </cell>
          <cell r="H29" t="str">
            <v>N/A TESORERIA</v>
          </cell>
          <cell r="I29" t="str">
            <v>INM</v>
          </cell>
          <cell r="J29" t="str">
            <v>ESTATAL</v>
          </cell>
        </row>
        <row r="30">
          <cell r="A30">
            <v>70063324270</v>
          </cell>
          <cell r="B30" t="str">
            <v>BANAMEX</v>
          </cell>
          <cell r="C30">
            <v>70063324270</v>
          </cell>
          <cell r="D30" t="str">
            <v>002930700633242700</v>
          </cell>
          <cell r="E30" t="str">
            <v>4270</v>
          </cell>
          <cell r="F30" t="str">
            <v>"PROGRAMA ESTATAL CONTRA LA CRUZADA DEL HAMBRE DEL ESTADO DE ZACATECAS SISTEMA PRODUCTIVO SUSTENTABLE" FEDERAL 2013</v>
          </cell>
          <cell r="G30">
            <v>41575</v>
          </cell>
          <cell r="H30" t="str">
            <v>TESORERIA</v>
          </cell>
          <cell r="I30" t="str">
            <v>SEZAC</v>
          </cell>
          <cell r="J30" t="str">
            <v>FEDERAL</v>
          </cell>
        </row>
        <row r="31">
          <cell r="A31">
            <v>70063470781</v>
          </cell>
          <cell r="B31" t="str">
            <v>BANAMEX</v>
          </cell>
          <cell r="C31">
            <v>70063470781</v>
          </cell>
          <cell r="D31" t="str">
            <v>002930700634707817</v>
          </cell>
          <cell r="E31" t="str">
            <v>7078</v>
          </cell>
          <cell r="F31" t="str">
            <v>"PROGRAMA ESTATAL CONTRA LA CRUZADA DEL HAMBRE DEL ESTADO DE ZACATECAS SISTEMA PRODUCTIVO SUSTENTABLE" ESTATAL 2013</v>
          </cell>
          <cell r="G31">
            <v>41575</v>
          </cell>
          <cell r="H31" t="str">
            <v>TESORERIA</v>
          </cell>
          <cell r="I31" t="str">
            <v>SEZAC</v>
          </cell>
          <cell r="J31" t="str">
            <v>ESTATAL</v>
          </cell>
        </row>
        <row r="32">
          <cell r="A32">
            <v>70063547997</v>
          </cell>
          <cell r="B32" t="str">
            <v>BANAMEX</v>
          </cell>
          <cell r="C32">
            <v>70063547997</v>
          </cell>
          <cell r="D32" t="str">
            <v>002930700635479979</v>
          </cell>
          <cell r="E32" t="str">
            <v>7997</v>
          </cell>
          <cell r="F32" t="str">
            <v>"PROGRAMA ESTATAL CONTRA LA CRUZADA DEL HAMBRE DEL ESTADO DE ZACATECAS SISTEMA PRODUCTIVO SUSTENTABLE" PRIVADO 2013</v>
          </cell>
          <cell r="G32">
            <v>41575</v>
          </cell>
          <cell r="H32" t="str">
            <v>TESORERIA</v>
          </cell>
          <cell r="I32" t="str">
            <v>SEZAC</v>
          </cell>
        </row>
        <row r="33">
          <cell r="A33">
            <v>70066884889</v>
          </cell>
          <cell r="B33" t="str">
            <v>BANAMEX</v>
          </cell>
          <cell r="C33">
            <v>70066884889</v>
          </cell>
          <cell r="D33" t="str">
            <v>002930700668848894</v>
          </cell>
          <cell r="E33" t="str">
            <v>4889</v>
          </cell>
          <cell r="F33" t="str">
            <v xml:space="preserve">UNIVERSIDAD POLITECNICA DE ZACATECAS 2014 </v>
          </cell>
          <cell r="G33">
            <v>41666</v>
          </cell>
          <cell r="H33" t="str">
            <v>TESORERIA</v>
          </cell>
          <cell r="I33" t="str">
            <v>SEFIN/GASTO EDUCATIVO</v>
          </cell>
          <cell r="J33" t="str">
            <v>FEDERAL</v>
          </cell>
        </row>
        <row r="34">
          <cell r="A34">
            <v>70066884897</v>
          </cell>
          <cell r="B34" t="str">
            <v>BANAMEX</v>
          </cell>
          <cell r="C34">
            <v>70066884897</v>
          </cell>
          <cell r="D34" t="str">
            <v>002930700668848975</v>
          </cell>
          <cell r="E34" t="str">
            <v>4897</v>
          </cell>
          <cell r="F34" t="str">
            <v>PROGRAMA DE EXPANSION DE LA OFERTA EDUCATIVA EN EDUCACION SUPERIOR 2013</v>
          </cell>
          <cell r="G34">
            <v>41666</v>
          </cell>
          <cell r="H34" t="str">
            <v>TESORERIA</v>
          </cell>
          <cell r="I34" t="str">
            <v>SEFIN/GASTO EDUCATIVO</v>
          </cell>
          <cell r="J34" t="str">
            <v>FEDERAL</v>
          </cell>
        </row>
        <row r="35">
          <cell r="A35">
            <v>70067507248</v>
          </cell>
          <cell r="B35" t="str">
            <v>BANAMEX</v>
          </cell>
          <cell r="C35">
            <v>70067507248</v>
          </cell>
          <cell r="D35" t="str">
            <v>002930700675072488</v>
          </cell>
          <cell r="E35" t="str">
            <v>7248</v>
          </cell>
          <cell r="F35" t="str">
            <v>PROGRAMA CARAVANAS DE LA SALUD 2014</v>
          </cell>
          <cell r="G35">
            <v>41669</v>
          </cell>
          <cell r="H35" t="str">
            <v>TESORERIA</v>
          </cell>
          <cell r="I35" t="str">
            <v>SSZ</v>
          </cell>
          <cell r="J35" t="str">
            <v>FEDERAL</v>
          </cell>
        </row>
        <row r="36">
          <cell r="A36">
            <v>70067751939</v>
          </cell>
          <cell r="B36" t="str">
            <v>BANAMEX</v>
          </cell>
          <cell r="C36">
            <v>70067751939</v>
          </cell>
          <cell r="D36" t="str">
            <v>002930700677519392</v>
          </cell>
          <cell r="E36" t="str">
            <v>1939</v>
          </cell>
          <cell r="F36" t="str">
            <v>FONDO DE CULTURA 2014</v>
          </cell>
          <cell r="G36">
            <v>41680</v>
          </cell>
          <cell r="H36" t="str">
            <v>TESORERIA</v>
          </cell>
          <cell r="I36" t="str">
            <v>SEFIN/COORD. DE PROYECTOS</v>
          </cell>
          <cell r="J36" t="str">
            <v>FEDERAL</v>
          </cell>
        </row>
        <row r="37">
          <cell r="A37">
            <v>70068070943</v>
          </cell>
          <cell r="B37" t="str">
            <v>BANAMEX</v>
          </cell>
          <cell r="C37">
            <v>70068070943</v>
          </cell>
          <cell r="D37" t="str">
            <v>002930700680709432</v>
          </cell>
          <cell r="E37" t="str">
            <v>n/a</v>
          </cell>
          <cell r="F37" t="str">
            <v>CUENTA DISPERSORA PARA REPRESENTACION EN EEUU 2014 (LA CA)</v>
          </cell>
          <cell r="G37">
            <v>41682</v>
          </cell>
          <cell r="H37" t="str">
            <v>N/A TESORERIA</v>
          </cell>
          <cell r="I37" t="str">
            <v>INM</v>
          </cell>
          <cell r="J37" t="str">
            <v>ESTATAL</v>
          </cell>
        </row>
        <row r="38">
          <cell r="A38">
            <v>70068139897</v>
          </cell>
          <cell r="B38" t="str">
            <v>BANAMEX</v>
          </cell>
          <cell r="C38">
            <v>70068139897</v>
          </cell>
          <cell r="D38" t="str">
            <v>002930700681398978</v>
          </cell>
          <cell r="E38" t="str">
            <v>n/a</v>
          </cell>
          <cell r="F38" t="str">
            <v>CUENTA DISPERSORA PARA REPRESENTACION EN EEUU 2014 (FW TX)</v>
          </cell>
          <cell r="G38">
            <v>41682</v>
          </cell>
          <cell r="H38" t="str">
            <v>N/A TESORERIA</v>
          </cell>
          <cell r="I38" t="str">
            <v>INM</v>
          </cell>
          <cell r="J38" t="str">
            <v>ESTATAL</v>
          </cell>
        </row>
        <row r="39">
          <cell r="A39">
            <v>70068951125</v>
          </cell>
          <cell r="B39" t="str">
            <v>BANAMEX</v>
          </cell>
          <cell r="C39">
            <v>70068951125</v>
          </cell>
          <cell r="D39" t="str">
            <v>002930700689511252</v>
          </cell>
          <cell r="E39" t="str">
            <v>1125</v>
          </cell>
          <cell r="F39" t="str">
            <v>CONADE (PROGRAMAS) 2014</v>
          </cell>
          <cell r="G39">
            <v>41687</v>
          </cell>
          <cell r="H39" t="str">
            <v>TESORERIA</v>
          </cell>
          <cell r="I39" t="str">
            <v>INCUFIDEZ</v>
          </cell>
          <cell r="J39" t="str">
            <v>FEDERAL</v>
          </cell>
        </row>
        <row r="40">
          <cell r="A40">
            <v>70074116998</v>
          </cell>
          <cell r="B40" t="str">
            <v>BANAMEX</v>
          </cell>
          <cell r="C40">
            <v>70074116998</v>
          </cell>
          <cell r="D40" t="str">
            <v>002930700741169982</v>
          </cell>
          <cell r="E40" t="str">
            <v>6998</v>
          </cell>
          <cell r="F40" t="str">
            <v>INFRAESTRUCTURA DEPORTIVA ESPECIALIZADA 2014</v>
          </cell>
          <cell r="G40">
            <v>41740</v>
          </cell>
          <cell r="H40" t="str">
            <v>TESORERIA</v>
          </cell>
          <cell r="I40" t="str">
            <v>INCUFIDEZ</v>
          </cell>
          <cell r="J40" t="str">
            <v>FEDERAL</v>
          </cell>
        </row>
        <row r="41">
          <cell r="A41">
            <v>70074236497</v>
          </cell>
          <cell r="B41" t="str">
            <v>BANAMEX</v>
          </cell>
          <cell r="C41">
            <v>70074236497</v>
          </cell>
          <cell r="D41" t="str">
            <v>002930700742364977</v>
          </cell>
          <cell r="E41" t="str">
            <v>6497</v>
          </cell>
          <cell r="F41" t="str">
            <v>DERECHO DEL ALUMBRADO PUBLICO (DAP 2014)</v>
          </cell>
          <cell r="G41">
            <v>41758</v>
          </cell>
          <cell r="H41" t="str">
            <v>TESORERIA</v>
          </cell>
          <cell r="I41" t="str">
            <v>SEFIN/CONTABILIDAD</v>
          </cell>
          <cell r="J41" t="str">
            <v>ESTATAL</v>
          </cell>
        </row>
        <row r="42">
          <cell r="A42">
            <v>70074688967</v>
          </cell>
          <cell r="B42" t="str">
            <v>BANAMEX</v>
          </cell>
          <cell r="C42">
            <v>70074688967</v>
          </cell>
          <cell r="D42" t="str">
            <v>002930700746889678</v>
          </cell>
          <cell r="E42" t="str">
            <v>8967</v>
          </cell>
          <cell r="F42" t="str">
            <v>SISTEMA DE JUSTICIA PENAL EN LAS ENTIDADES FEDERATIVAS 2014</v>
          </cell>
          <cell r="G42">
            <v>41799</v>
          </cell>
          <cell r="H42" t="str">
            <v>TESORERIA</v>
          </cell>
          <cell r="I42" t="str">
            <v>SEFIN/COORD. DE PROYECTOS</v>
          </cell>
          <cell r="J42" t="str">
            <v>FEDERAL</v>
          </cell>
        </row>
        <row r="43">
          <cell r="A43">
            <v>70074688975</v>
          </cell>
          <cell r="B43" t="str">
            <v>BANAMEX</v>
          </cell>
          <cell r="C43">
            <v>70074688975</v>
          </cell>
          <cell r="D43" t="str">
            <v>002930700746889759</v>
          </cell>
          <cell r="E43" t="str">
            <v>8897</v>
          </cell>
          <cell r="F43" t="str">
            <v>SEGURO AGRICOLA CATASTROFICO 2014</v>
          </cell>
          <cell r="G43">
            <v>41800</v>
          </cell>
          <cell r="H43" t="str">
            <v>TESORERIA</v>
          </cell>
          <cell r="I43" t="str">
            <v>SECAMPO</v>
          </cell>
          <cell r="J43" t="str">
            <v>FEDERAL</v>
          </cell>
        </row>
        <row r="44">
          <cell r="A44">
            <v>70074796131</v>
          </cell>
          <cell r="B44" t="str">
            <v>BANAMEX</v>
          </cell>
          <cell r="C44">
            <v>70074796131</v>
          </cell>
          <cell r="D44" t="str">
            <v>002930700747961317</v>
          </cell>
          <cell r="E44" t="str">
            <v>6131</v>
          </cell>
          <cell r="F44" t="str">
            <v>SEGURO PECUARIO CATASTROFICO 2014</v>
          </cell>
          <cell r="G44">
            <v>41800</v>
          </cell>
          <cell r="H44" t="str">
            <v>TESORERIA</v>
          </cell>
          <cell r="I44" t="str">
            <v>SECAMPO</v>
          </cell>
          <cell r="J44" t="str">
            <v>FEDERAL</v>
          </cell>
        </row>
        <row r="45">
          <cell r="A45">
            <v>70077055671</v>
          </cell>
          <cell r="B45" t="str">
            <v>BANAMEX</v>
          </cell>
          <cell r="C45">
            <v>70077055671</v>
          </cell>
          <cell r="D45" t="str">
            <v>002930700770556715</v>
          </cell>
          <cell r="E45" t="str">
            <v>5671</v>
          </cell>
          <cell r="F45" t="str">
            <v>BONOS DE DESPENSA 2014</v>
          </cell>
          <cell r="G45">
            <v>41813</v>
          </cell>
          <cell r="H45" t="str">
            <v>TESORERIA</v>
          </cell>
          <cell r="I45" t="str">
            <v>SEFIN/TESORERIA</v>
          </cell>
          <cell r="J45" t="str">
            <v>ESTATAL</v>
          </cell>
        </row>
        <row r="46">
          <cell r="A46">
            <v>70078555201</v>
          </cell>
          <cell r="B46" t="str">
            <v>BANAMEX</v>
          </cell>
          <cell r="C46">
            <v>70078555201</v>
          </cell>
          <cell r="D46" t="str">
            <v>002930700785552018</v>
          </cell>
          <cell r="E46" t="str">
            <v>5201</v>
          </cell>
          <cell r="F46" t="str">
            <v>PROYECTO "MI TIENDITA SUMAR" 2014 FEDERAL</v>
          </cell>
          <cell r="G46">
            <v>41856</v>
          </cell>
          <cell r="H46" t="str">
            <v>TESORERIA</v>
          </cell>
          <cell r="I46" t="str">
            <v>SEZAC</v>
          </cell>
          <cell r="J46" t="str">
            <v>FEDERAL</v>
          </cell>
        </row>
        <row r="47">
          <cell r="A47">
            <v>70078609468</v>
          </cell>
          <cell r="B47" t="str">
            <v>BANAMEX</v>
          </cell>
          <cell r="C47">
            <v>70078609468</v>
          </cell>
          <cell r="D47" t="str">
            <v>002930700786094685</v>
          </cell>
          <cell r="E47" t="str">
            <v>9468</v>
          </cell>
          <cell r="F47" t="str">
            <v>PROYECTO "MI TIENDITA SUMAR" 2014 ESTATAL</v>
          </cell>
          <cell r="G47">
            <v>41856</v>
          </cell>
          <cell r="H47" t="str">
            <v>TESORERIA</v>
          </cell>
          <cell r="I47" t="str">
            <v>SEZAC</v>
          </cell>
          <cell r="J47" t="str">
            <v>ESTATAL</v>
          </cell>
        </row>
        <row r="48">
          <cell r="A48">
            <v>70078780884</v>
          </cell>
          <cell r="B48" t="str">
            <v>BANAMEX</v>
          </cell>
          <cell r="C48">
            <v>70078780884</v>
          </cell>
          <cell r="D48" t="str">
            <v>002930700787808841</v>
          </cell>
          <cell r="E48" t="str">
            <v>8088</v>
          </cell>
          <cell r="F48" t="str">
            <v>CENTRO DE DESARROLLO EDUCATIVO (CEDES) LORETO 2014</v>
          </cell>
          <cell r="G48">
            <v>41862</v>
          </cell>
          <cell r="H48" t="str">
            <v>N/A TESORERIA</v>
          </cell>
          <cell r="I48" t="str">
            <v>SEFIN/GASTO EDUCATIVO</v>
          </cell>
          <cell r="J48" t="str">
            <v>ESTATAL</v>
          </cell>
        </row>
        <row r="49">
          <cell r="A49">
            <v>70080068261</v>
          </cell>
          <cell r="B49" t="str">
            <v>BANAMEX</v>
          </cell>
          <cell r="C49">
            <v>70080068261</v>
          </cell>
          <cell r="D49" t="str">
            <v>002930700800682614</v>
          </cell>
          <cell r="E49" t="str">
            <v>n/a</v>
          </cell>
          <cell r="F49" t="str">
            <v>CENTRO DE DESARROLLO EDUCATIVO (CEDES) GUADALUPE 2014</v>
          </cell>
          <cell r="G49">
            <v>41863</v>
          </cell>
          <cell r="H49" t="str">
            <v>N/A TESORERIA</v>
          </cell>
          <cell r="I49" t="str">
            <v>SEFIN/GASTO EDUCATIVO</v>
          </cell>
          <cell r="J49" t="str">
            <v>ESTATAL</v>
          </cell>
        </row>
        <row r="50">
          <cell r="A50">
            <v>70082742261</v>
          </cell>
          <cell r="B50" t="str">
            <v>BANAMEX</v>
          </cell>
          <cell r="C50">
            <v>70082742261</v>
          </cell>
          <cell r="D50" t="str">
            <v>002934700827422617</v>
          </cell>
          <cell r="E50">
            <v>2261</v>
          </cell>
          <cell r="F50" t="str">
            <v>PROGRAMA SEGURO POPULAR 2015</v>
          </cell>
          <cell r="G50">
            <v>41996</v>
          </cell>
          <cell r="H50" t="str">
            <v>TESORERIA</v>
          </cell>
          <cell r="I50" t="str">
            <v>SSZ</v>
          </cell>
          <cell r="J50" t="str">
            <v>FEDERAL</v>
          </cell>
        </row>
        <row r="51">
          <cell r="A51">
            <v>70082838072</v>
          </cell>
          <cell r="B51" t="str">
            <v>BANAMEX</v>
          </cell>
          <cell r="C51">
            <v>70082838072</v>
          </cell>
          <cell r="D51" t="str">
            <v>002934700828380729</v>
          </cell>
          <cell r="E51">
            <v>8072</v>
          </cell>
          <cell r="F51" t="str">
            <v>PROGRAMA SEGURO MEDICO SIGLO XXI 2015</v>
          </cell>
          <cell r="G51">
            <v>41996</v>
          </cell>
          <cell r="H51" t="str">
            <v>TESORERIA</v>
          </cell>
          <cell r="I51" t="str">
            <v>SSZ</v>
          </cell>
          <cell r="J51" t="str">
            <v>FEDERAL</v>
          </cell>
        </row>
        <row r="52">
          <cell r="A52">
            <v>70083383958</v>
          </cell>
          <cell r="B52" t="str">
            <v>BANAMEX</v>
          </cell>
          <cell r="C52">
            <v>70083383958</v>
          </cell>
          <cell r="D52" t="str">
            <v>002934700833839582</v>
          </cell>
          <cell r="E52" t="str">
            <v>3958</v>
          </cell>
          <cell r="F52" t="str">
            <v>UAZ SUBSIDIO FEDERAL 2015</v>
          </cell>
          <cell r="G52">
            <v>41997</v>
          </cell>
          <cell r="H52" t="str">
            <v>TESORERIA</v>
          </cell>
          <cell r="I52" t="str">
            <v>UAZ</v>
          </cell>
          <cell r="J52" t="str">
            <v>FEDERAL</v>
          </cell>
        </row>
        <row r="53">
          <cell r="A53">
            <v>70084598370</v>
          </cell>
          <cell r="B53" t="str">
            <v>BANAMEX</v>
          </cell>
          <cell r="C53">
            <v>70084598370</v>
          </cell>
          <cell r="D53" t="str">
            <v>002930700845983705</v>
          </cell>
          <cell r="E53">
            <v>8370</v>
          </cell>
          <cell r="F53" t="str">
            <v>PROGRAMA NACIONAL DE PREVENCION DEL DELITO 2015</v>
          </cell>
          <cell r="G53">
            <v>42018</v>
          </cell>
          <cell r="H53" t="str">
            <v>TESORERIA</v>
          </cell>
          <cell r="I53" t="str">
            <v>SEGOB/SESP</v>
          </cell>
          <cell r="J53" t="str">
            <v>FEDERAL</v>
          </cell>
        </row>
        <row r="54">
          <cell r="A54">
            <v>70082754545</v>
          </cell>
          <cell r="B54" t="str">
            <v>BANAMEX</v>
          </cell>
          <cell r="C54">
            <v>70082754545</v>
          </cell>
          <cell r="D54" t="str">
            <v>002930700827545459</v>
          </cell>
          <cell r="E54" t="str">
            <v>4545</v>
          </cell>
          <cell r="F54" t="str">
            <v>CHEQUE TIEMPO COMPLETO FEDERAL Y ESTATAL 2015</v>
          </cell>
          <cell r="G54">
            <v>42006</v>
          </cell>
          <cell r="H54" t="str">
            <v>N/A TESORERIA</v>
          </cell>
          <cell r="I54" t="str">
            <v>SEDUZAC</v>
          </cell>
          <cell r="J54" t="str">
            <v>ESTATAL</v>
          </cell>
        </row>
        <row r="55">
          <cell r="A55">
            <v>70083348273</v>
          </cell>
          <cell r="B55" t="str">
            <v>BANAMEX</v>
          </cell>
          <cell r="C55">
            <v>70083348273</v>
          </cell>
          <cell r="D55" t="str">
            <v>002930700833482739</v>
          </cell>
          <cell r="E55">
            <v>0</v>
          </cell>
          <cell r="F55" t="str">
            <v>CHEQUES ESTATALES 2015</v>
          </cell>
          <cell r="G55">
            <v>42006</v>
          </cell>
          <cell r="H55" t="str">
            <v>N/A TESORERIA</v>
          </cell>
          <cell r="I55" t="str">
            <v>SEDUZAC</v>
          </cell>
          <cell r="J55" t="str">
            <v>ESTATAL</v>
          </cell>
        </row>
        <row r="56">
          <cell r="A56">
            <v>70083777085</v>
          </cell>
          <cell r="B56" t="str">
            <v>BANAMEX</v>
          </cell>
          <cell r="C56">
            <v>70083777085</v>
          </cell>
          <cell r="D56" t="str">
            <v>002930700837770858</v>
          </cell>
          <cell r="E56" t="str">
            <v>7085</v>
          </cell>
          <cell r="F56" t="str">
            <v>SERVINOMINA ESTATAL Y TIEMPO COMPLETO 2015</v>
          </cell>
          <cell r="G56">
            <v>42006</v>
          </cell>
          <cell r="H56" t="str">
            <v>N/A TESORERIA</v>
          </cell>
          <cell r="I56" t="str">
            <v>SEDUZAC</v>
          </cell>
          <cell r="J56" t="str">
            <v>ESTATAL</v>
          </cell>
        </row>
        <row r="57">
          <cell r="A57">
            <v>70084790107</v>
          </cell>
          <cell r="B57" t="str">
            <v>BANAMEX</v>
          </cell>
          <cell r="C57">
            <v>70084790107</v>
          </cell>
          <cell r="D57" t="str">
            <v>002930700847901073</v>
          </cell>
          <cell r="E57">
            <v>7901</v>
          </cell>
          <cell r="F57" t="str">
            <v>PROGRAMA PROSPERA 2015</v>
          </cell>
          <cell r="G57">
            <v>42026</v>
          </cell>
          <cell r="H57" t="str">
            <v>TESORERIA</v>
          </cell>
          <cell r="I57" t="str">
            <v>SSZ</v>
          </cell>
          <cell r="J57" t="str">
            <v>FEDERAL</v>
          </cell>
        </row>
        <row r="58">
          <cell r="A58">
            <v>70084845904</v>
          </cell>
          <cell r="B58" t="str">
            <v>BANAMEX</v>
          </cell>
          <cell r="C58">
            <v>70084845904</v>
          </cell>
          <cell r="D58" t="str">
            <v>002930700848459045</v>
          </cell>
          <cell r="E58">
            <v>5904</v>
          </cell>
          <cell r="F58" t="str">
            <v>PROGRAMA Y PROYECTOS DE PROTECCION CONTRA RIESGOS SANITARIOS Y FORTALECIMIENTO DE LA RED NACIONAL DE LABORATORIOS (COFEPRIS) 2015</v>
          </cell>
          <cell r="G58">
            <v>42026</v>
          </cell>
          <cell r="H58" t="str">
            <v>TESORERIA</v>
          </cell>
          <cell r="I58" t="str">
            <v>SSZ</v>
          </cell>
          <cell r="J58" t="str">
            <v>FEDERAL</v>
          </cell>
        </row>
        <row r="59">
          <cell r="A59">
            <v>10000080101</v>
          </cell>
          <cell r="B59" t="str">
            <v>BANCO DEL BAJIO</v>
          </cell>
          <cell r="C59">
            <v>10000080101</v>
          </cell>
          <cell r="D59" t="str">
            <v>030930100000801016</v>
          </cell>
          <cell r="E59">
            <v>1000</v>
          </cell>
          <cell r="F59" t="str">
            <v>FONDO DE APOYO A MIGRANTES 2014</v>
          </cell>
          <cell r="G59">
            <v>41724</v>
          </cell>
          <cell r="H59" t="str">
            <v>TESORERIA</v>
          </cell>
          <cell r="I59" t="str">
            <v>SEFIN/COORD. DE PROYECTOS</v>
          </cell>
          <cell r="J59" t="str">
            <v>FEDERAL</v>
          </cell>
        </row>
        <row r="60">
          <cell r="A60">
            <v>19450470201</v>
          </cell>
          <cell r="B60" t="str">
            <v>BANCO DEL BAJIO</v>
          </cell>
          <cell r="C60">
            <v>19450470201</v>
          </cell>
          <cell r="D60" t="str">
            <v>030930194504702012</v>
          </cell>
          <cell r="E60" t="str">
            <v>5047</v>
          </cell>
          <cell r="F60" t="str">
            <v>UAZ</v>
          </cell>
          <cell r="G60">
            <v>38863</v>
          </cell>
          <cell r="H60" t="str">
            <v>TESORERIA</v>
          </cell>
          <cell r="I60" t="str">
            <v>SEFIN/TESORERIA</v>
          </cell>
          <cell r="J60" t="str">
            <v>FEDERAL</v>
          </cell>
        </row>
        <row r="61">
          <cell r="A61">
            <v>28002250201</v>
          </cell>
          <cell r="B61" t="str">
            <v>BANCO DEL BAJIO</v>
          </cell>
          <cell r="C61">
            <v>28002250201</v>
          </cell>
          <cell r="D61" t="str">
            <v>030930280022502019</v>
          </cell>
          <cell r="E61" t="str">
            <v>2250</v>
          </cell>
          <cell r="F61" t="str">
            <v>PROG PROTECCION CIVIL FOPREDEN 2008</v>
          </cell>
          <cell r="G61">
            <v>39401</v>
          </cell>
          <cell r="H61" t="str">
            <v>TESORERIA</v>
          </cell>
          <cell r="I61" t="str">
            <v>SEFIN/TESORERIA</v>
          </cell>
          <cell r="J61" t="str">
            <v>FEDERAL</v>
          </cell>
        </row>
        <row r="62">
          <cell r="A62">
            <v>31165970201</v>
          </cell>
          <cell r="B62" t="str">
            <v>BANCO DEL BAJIO</v>
          </cell>
          <cell r="C62">
            <v>31165970201</v>
          </cell>
          <cell r="D62" t="str">
            <v>030930311659702012</v>
          </cell>
          <cell r="E62" t="str">
            <v>6597</v>
          </cell>
          <cell r="F62" t="str">
            <v>RECURSOS COBAEZ</v>
          </cell>
          <cell r="G62">
            <v>39580</v>
          </cell>
          <cell r="H62" t="str">
            <v>TESORERIA</v>
          </cell>
          <cell r="I62" t="str">
            <v>SEFIN/TESORERIA</v>
          </cell>
          <cell r="J62" t="str">
            <v>FEDERAL</v>
          </cell>
        </row>
        <row r="63">
          <cell r="A63">
            <v>37006890201</v>
          </cell>
          <cell r="B63" t="str">
            <v>BANCO DEL BAJIO</v>
          </cell>
          <cell r="C63">
            <v>37006890201</v>
          </cell>
          <cell r="D63" t="str">
            <v>030930370068902017</v>
          </cell>
          <cell r="E63" t="str">
            <v>6890</v>
          </cell>
          <cell r="F63" t="str">
            <v>FAM EDUCACION SUPERIOR 2009</v>
          </cell>
          <cell r="G63">
            <v>39799</v>
          </cell>
          <cell r="H63" t="str">
            <v>TESORERIA</v>
          </cell>
          <cell r="I63" t="str">
            <v>SEFIN/TESORERIA</v>
          </cell>
          <cell r="J63" t="str">
            <v>FEDERAL</v>
          </cell>
        </row>
        <row r="64">
          <cell r="A64">
            <v>37007050201</v>
          </cell>
          <cell r="B64" t="str">
            <v>BANCO DEL BAJIO</v>
          </cell>
          <cell r="C64">
            <v>37007050201</v>
          </cell>
          <cell r="D64" t="str">
            <v>030930370070502010</v>
          </cell>
          <cell r="E64" t="str">
            <v>7050</v>
          </cell>
          <cell r="F64" t="str">
            <v>FAM EDUCACION BASICA 2009</v>
          </cell>
          <cell r="G64">
            <v>39799</v>
          </cell>
          <cell r="H64" t="str">
            <v>TESORERIA</v>
          </cell>
          <cell r="I64" t="str">
            <v>SEFIN/TESORERIA</v>
          </cell>
          <cell r="J64" t="str">
            <v>FEDERAL</v>
          </cell>
        </row>
        <row r="65">
          <cell r="A65">
            <v>38073690201</v>
          </cell>
          <cell r="B65" t="str">
            <v>BANCO DEL BAJIO</v>
          </cell>
          <cell r="C65">
            <v>38073690201</v>
          </cell>
          <cell r="D65" t="str">
            <v>030930380736902012</v>
          </cell>
          <cell r="E65" t="str">
            <v>7369</v>
          </cell>
          <cell r="F65" t="str">
            <v>PROG PROTECCION CIVIL FOPREDEN 2009</v>
          </cell>
          <cell r="G65">
            <v>39826</v>
          </cell>
          <cell r="H65" t="str">
            <v>TESORERIA</v>
          </cell>
          <cell r="I65" t="str">
            <v>SEFIN/TESORERIA</v>
          </cell>
          <cell r="J65" t="str">
            <v>FEDERAL</v>
          </cell>
        </row>
        <row r="66">
          <cell r="A66">
            <v>38892760201</v>
          </cell>
          <cell r="B66" t="str">
            <v>BANCO DEL BAJIO</v>
          </cell>
          <cell r="C66">
            <v>38892760201</v>
          </cell>
          <cell r="D66" t="str">
            <v>030930388927602013</v>
          </cell>
          <cell r="E66" t="str">
            <v>9276</v>
          </cell>
          <cell r="F66" t="str">
            <v>FONDO MODERNIZACION MPIOS. CATASTRO 2009</v>
          </cell>
          <cell r="H66" t="str">
            <v>TESORERIA</v>
          </cell>
          <cell r="I66" t="str">
            <v>SEFIN/TESORERIA</v>
          </cell>
          <cell r="J66" t="str">
            <v>FEDERAL</v>
          </cell>
        </row>
        <row r="67">
          <cell r="A67">
            <v>38893000201</v>
          </cell>
          <cell r="B67" t="str">
            <v>BANCO DEL BAJIO</v>
          </cell>
          <cell r="C67">
            <v>38893000201</v>
          </cell>
          <cell r="D67" t="str">
            <v>030930388930002011</v>
          </cell>
          <cell r="E67" t="str">
            <v>8893</v>
          </cell>
          <cell r="F67" t="str">
            <v>FONDO MODERNIZACION MPIOS. CAMINOS RURALES 2009</v>
          </cell>
          <cell r="G67">
            <v>39856</v>
          </cell>
          <cell r="H67" t="str">
            <v>TESORERIA</v>
          </cell>
          <cell r="I67" t="str">
            <v>SEFIN/TESORERIA</v>
          </cell>
          <cell r="J67" t="str">
            <v>FEDERAL</v>
          </cell>
        </row>
        <row r="68">
          <cell r="A68">
            <v>42324500201</v>
          </cell>
          <cell r="B68" t="str">
            <v>BANCO DEL BAJIO</v>
          </cell>
          <cell r="C68">
            <v>42324500201</v>
          </cell>
          <cell r="D68" t="str">
            <v>030930423245002014</v>
          </cell>
          <cell r="E68" t="str">
            <v>2450</v>
          </cell>
          <cell r="F68" t="str">
            <v>TURISMO PROGRAMA CONACULTA</v>
          </cell>
          <cell r="H68" t="str">
            <v>TESORERIA</v>
          </cell>
          <cell r="I68" t="str">
            <v>SECTURZ</v>
          </cell>
          <cell r="J68" t="str">
            <v>FEDERAL</v>
          </cell>
        </row>
        <row r="69">
          <cell r="A69">
            <v>50691580201</v>
          </cell>
          <cell r="B69" t="str">
            <v>BANCO DEL BAJIO</v>
          </cell>
          <cell r="C69">
            <v>50691580201</v>
          </cell>
          <cell r="D69" t="str">
            <v>030930506915802018</v>
          </cell>
          <cell r="E69" t="str">
            <v>9158</v>
          </cell>
          <cell r="F69" t="str">
            <v>FAM EDUCACION SUPERIOR 2010</v>
          </cell>
          <cell r="G69">
            <v>40162</v>
          </cell>
          <cell r="H69" t="str">
            <v>TESORERIA</v>
          </cell>
          <cell r="I69" t="str">
            <v>SEFIN/TESORERIA</v>
          </cell>
          <cell r="J69" t="str">
            <v>FEDERAL</v>
          </cell>
        </row>
        <row r="70">
          <cell r="A70">
            <v>50691820201</v>
          </cell>
          <cell r="B70" t="str">
            <v>BANCO DEL BAJIO</v>
          </cell>
          <cell r="C70">
            <v>50691820201</v>
          </cell>
          <cell r="D70" t="str">
            <v>030930506918202013</v>
          </cell>
          <cell r="E70" t="str">
            <v>9182</v>
          </cell>
          <cell r="F70" t="str">
            <v>FAM EDUCACION BASICA 2010</v>
          </cell>
          <cell r="G70">
            <v>40162</v>
          </cell>
          <cell r="H70" t="str">
            <v>TESORERIA</v>
          </cell>
          <cell r="I70" t="str">
            <v>SEFIN/TESORERIA</v>
          </cell>
          <cell r="J70" t="str">
            <v>FEDERAL</v>
          </cell>
        </row>
        <row r="71">
          <cell r="A71">
            <v>60549690101</v>
          </cell>
          <cell r="B71" t="str">
            <v>BANCO DEL BAJIO</v>
          </cell>
          <cell r="C71">
            <v>60549690101</v>
          </cell>
          <cell r="D71" t="str">
            <v>030930605496901012</v>
          </cell>
          <cell r="E71" t="str">
            <v>4969</v>
          </cell>
          <cell r="F71" t="str">
            <v>FAM EDUCACION BASICA 2011</v>
          </cell>
          <cell r="G71">
            <v>40519</v>
          </cell>
          <cell r="H71" t="str">
            <v>TESORERIA</v>
          </cell>
          <cell r="I71" t="str">
            <v>SEFIN/TESORERIA</v>
          </cell>
          <cell r="J71" t="str">
            <v>FEDERAL</v>
          </cell>
        </row>
        <row r="72">
          <cell r="A72">
            <v>60556020101</v>
          </cell>
          <cell r="B72" t="str">
            <v>BANCO DEL BAJIO</v>
          </cell>
          <cell r="C72">
            <v>60556020101</v>
          </cell>
          <cell r="D72" t="str">
            <v>030930605560201017</v>
          </cell>
          <cell r="E72" t="str">
            <v>5602</v>
          </cell>
          <cell r="F72" t="str">
            <v>FAM EDUCACION SUPERIOR 2011</v>
          </cell>
          <cell r="G72">
            <v>40519</v>
          </cell>
          <cell r="H72" t="str">
            <v>TESORERIA</v>
          </cell>
          <cell r="I72" t="str">
            <v>SEFIN/TESORERIA</v>
          </cell>
          <cell r="J72" t="str">
            <v>FEDERAL</v>
          </cell>
        </row>
        <row r="73">
          <cell r="A73">
            <v>61404380101</v>
          </cell>
          <cell r="B73" t="str">
            <v>BANCO DEL BAJIO</v>
          </cell>
          <cell r="C73">
            <v>61404380101</v>
          </cell>
          <cell r="E73" t="str">
            <v>n/a</v>
          </cell>
          <cell r="F73" t="str">
            <v>FONDO DE CAPACITACION (DIRECCION DE FISCALIZACION)</v>
          </cell>
          <cell r="G73">
            <v>40577</v>
          </cell>
          <cell r="H73" t="str">
            <v>N/A TESORERIA</v>
          </cell>
          <cell r="I73" t="str">
            <v>SEFIN/TESORERIA</v>
          </cell>
          <cell r="J73" t="str">
            <v>FEDERAL</v>
          </cell>
        </row>
        <row r="74">
          <cell r="A74">
            <v>62579500101</v>
          </cell>
          <cell r="B74" t="str">
            <v>BANCO DEL BAJIO</v>
          </cell>
          <cell r="C74">
            <v>62579500101</v>
          </cell>
          <cell r="E74" t="str">
            <v>n/a</v>
          </cell>
          <cell r="F74" t="str">
            <v>FONDO DE CAPACITACION (DIRECCION DE INGRESOS)</v>
          </cell>
          <cell r="G74">
            <v>40545</v>
          </cell>
          <cell r="H74" t="str">
            <v>N/A TESORERIA</v>
          </cell>
          <cell r="I74" t="str">
            <v>SEFIN/TESORERIA</v>
          </cell>
          <cell r="J74" t="str">
            <v>FEDERAL</v>
          </cell>
        </row>
        <row r="75">
          <cell r="A75">
            <v>63069890101</v>
          </cell>
          <cell r="B75" t="str">
            <v>BANCO DEL BAJIO</v>
          </cell>
          <cell r="C75">
            <v>63069890101</v>
          </cell>
          <cell r="E75" t="str">
            <v>n/a</v>
          </cell>
          <cell r="F75" t="str">
            <v>FONDO DE RESERVA DE CONTINGENCIAS (DIRECCIONDE INGRESOS)</v>
          </cell>
          <cell r="G75">
            <v>40577</v>
          </cell>
          <cell r="H75" t="str">
            <v>N/A TESORERIA</v>
          </cell>
          <cell r="I75" t="str">
            <v>SEFIN/TESORERIA</v>
          </cell>
          <cell r="J75" t="str">
            <v>FEDERAL</v>
          </cell>
        </row>
        <row r="76">
          <cell r="A76">
            <v>63559940101</v>
          </cell>
          <cell r="B76" t="str">
            <v>BANCO DEL BAJIO</v>
          </cell>
          <cell r="C76">
            <v>63559940101</v>
          </cell>
          <cell r="D76" t="str">
            <v>030930635599401010</v>
          </cell>
          <cell r="E76" t="str">
            <v>5994</v>
          </cell>
          <cell r="F76" t="str">
            <v>RESERVA ESTATAL UAZ</v>
          </cell>
          <cell r="G76">
            <v>40592</v>
          </cell>
          <cell r="H76" t="str">
            <v>TESORERIA</v>
          </cell>
          <cell r="I76" t="str">
            <v>SEFIN/TESORERIA</v>
          </cell>
          <cell r="J76" t="str">
            <v>ESTATAL</v>
          </cell>
        </row>
        <row r="77">
          <cell r="A77">
            <v>73969220101</v>
          </cell>
          <cell r="B77" t="str">
            <v>BANCO DEL BAJIO</v>
          </cell>
          <cell r="C77">
            <v>73969220101</v>
          </cell>
          <cell r="D77" t="str">
            <v>030930739692201013</v>
          </cell>
          <cell r="E77" t="str">
            <v>2201</v>
          </cell>
          <cell r="F77" t="str">
            <v>FAM EDUCACION SUPERIOR</v>
          </cell>
          <cell r="G77">
            <v>40890</v>
          </cell>
          <cell r="H77" t="str">
            <v>TESORERIA</v>
          </cell>
          <cell r="I77" t="str">
            <v>SEFIN/TESORERIA</v>
          </cell>
          <cell r="J77" t="str">
            <v>FEDERAL</v>
          </cell>
        </row>
        <row r="78">
          <cell r="A78">
            <v>73974660101</v>
          </cell>
          <cell r="B78" t="str">
            <v>BANCO DEL BAJIO</v>
          </cell>
          <cell r="C78">
            <v>73974660101</v>
          </cell>
          <cell r="D78" t="str">
            <v>030930739746601019</v>
          </cell>
          <cell r="E78" t="str">
            <v>6601</v>
          </cell>
          <cell r="F78" t="str">
            <v>FAM EDUCACION BASICA 2012</v>
          </cell>
          <cell r="G78">
            <v>40890</v>
          </cell>
          <cell r="H78" t="str">
            <v>TESORERIA</v>
          </cell>
          <cell r="I78" t="str">
            <v>SEFIN/TESORERIA</v>
          </cell>
          <cell r="J78" t="str">
            <v>FEDERAL</v>
          </cell>
        </row>
        <row r="79">
          <cell r="A79">
            <v>76096210101</v>
          </cell>
          <cell r="B79" t="str">
            <v>BANCO DEL BAJIO</v>
          </cell>
          <cell r="C79">
            <v>76096210101</v>
          </cell>
          <cell r="D79" t="str">
            <v>030930760962101016</v>
          </cell>
          <cell r="E79" t="str">
            <v>2101</v>
          </cell>
          <cell r="F79" t="str">
            <v>FDO PAVIM ESPACIOS DEPORT ALUMB PUBL Y REHABIL EDUC P/MPIOS Y DEMARACIONES TERRIT 2012</v>
          </cell>
          <cell r="G79">
            <v>40954</v>
          </cell>
          <cell r="H79" t="str">
            <v>TESORERIA</v>
          </cell>
          <cell r="I79" t="str">
            <v>SEFIN/TESORERIA</v>
          </cell>
          <cell r="J79" t="str">
            <v>FEDERAL</v>
          </cell>
        </row>
        <row r="80">
          <cell r="A80">
            <v>81859020201</v>
          </cell>
          <cell r="B80" t="str">
            <v>BANCO DEL BAJIO</v>
          </cell>
          <cell r="C80">
            <v>81859020201</v>
          </cell>
          <cell r="D80" t="str">
            <v>030930818590202019</v>
          </cell>
          <cell r="E80" t="str">
            <v>5902</v>
          </cell>
          <cell r="F80" t="str">
            <v>GRUPOS VULNERABLES</v>
          </cell>
          <cell r="G80">
            <v>41100</v>
          </cell>
          <cell r="H80" t="str">
            <v>TESORERIA</v>
          </cell>
          <cell r="I80" t="str">
            <v>SSZ</v>
          </cell>
          <cell r="J80" t="str">
            <v>FEDERAL</v>
          </cell>
        </row>
        <row r="81">
          <cell r="A81">
            <v>82989370201</v>
          </cell>
          <cell r="B81" t="str">
            <v>BANCO DEL BAJIO</v>
          </cell>
          <cell r="C81">
            <v>82989370201</v>
          </cell>
          <cell r="D81" t="str">
            <v>030930829893702014</v>
          </cell>
          <cell r="E81" t="str">
            <v>3702</v>
          </cell>
          <cell r="F81" t="str">
            <v>FOREMOBA 2012</v>
          </cell>
          <cell r="G81">
            <v>41129</v>
          </cell>
          <cell r="H81" t="str">
            <v>TESORERIA</v>
          </cell>
          <cell r="I81" t="str">
            <v>SINFRA</v>
          </cell>
        </row>
        <row r="82">
          <cell r="A82">
            <v>84157130101</v>
          </cell>
          <cell r="B82" t="str">
            <v>BANCO DEL BAJIO</v>
          </cell>
          <cell r="C82">
            <v>84157130101</v>
          </cell>
          <cell r="D82" t="str">
            <v>030930841571301016</v>
          </cell>
          <cell r="E82" t="str">
            <v>7130</v>
          </cell>
          <cell r="F82" t="str">
            <v>INFRAESTRUCTURA EDUCATIVA MEDIA SUPERIOR 2012</v>
          </cell>
          <cell r="G82">
            <v>41158</v>
          </cell>
          <cell r="H82" t="str">
            <v>TESORERIA</v>
          </cell>
          <cell r="I82" t="str">
            <v>SEFIN/GASTO EDUCATIVO</v>
          </cell>
          <cell r="J82" t="str">
            <v>FEDERAL</v>
          </cell>
        </row>
        <row r="83">
          <cell r="A83">
            <v>87766680101</v>
          </cell>
          <cell r="B83" t="str">
            <v>BANCO DEL BAJIO</v>
          </cell>
          <cell r="C83">
            <v>87766680101</v>
          </cell>
          <cell r="D83" t="str">
            <v>030930900000011844</v>
          </cell>
          <cell r="E83" t="str">
            <v>8010</v>
          </cell>
          <cell r="F83" t="str">
            <v>FAM INFRAESTRUCTURA DE EDUCACION SUPERIOR 2013</v>
          </cell>
          <cell r="G83">
            <v>41256</v>
          </cell>
          <cell r="H83" t="str">
            <v>TESORERIA</v>
          </cell>
          <cell r="I83" t="str">
            <v>SEFIN/GASTO EDUCATIVO</v>
          </cell>
          <cell r="J83" t="str">
            <v>FEDERAL</v>
          </cell>
        </row>
        <row r="84">
          <cell r="A84">
            <v>87766840101</v>
          </cell>
          <cell r="B84" t="str">
            <v>BANCO DEL BAJIO</v>
          </cell>
          <cell r="C84">
            <v>87766840101</v>
          </cell>
          <cell r="D84" t="str">
            <v>030930900000011857</v>
          </cell>
          <cell r="E84" t="str">
            <v>4010</v>
          </cell>
          <cell r="F84" t="str">
            <v>FAM INFRAESTRUCTURA DE EDUCACION BASICA 2013</v>
          </cell>
          <cell r="G84">
            <v>41256</v>
          </cell>
          <cell r="H84" t="str">
            <v>TESORERIA</v>
          </cell>
          <cell r="I84" t="str">
            <v>SEFIN/GASTO EDUCATIVO</v>
          </cell>
          <cell r="J84" t="str">
            <v>FEDERAL</v>
          </cell>
        </row>
        <row r="85">
          <cell r="A85">
            <v>90405020101</v>
          </cell>
          <cell r="B85" t="str">
            <v>BANCO DEL BAJIO</v>
          </cell>
          <cell r="C85">
            <v>90405020101</v>
          </cell>
          <cell r="D85" t="str">
            <v>030930900000282246</v>
          </cell>
          <cell r="E85" t="str">
            <v>2010</v>
          </cell>
          <cell r="F85" t="str">
            <v>FONDO DE PAVIMENTACION Y REHABILITACION DE INFRAESTRUCTURA PARA MUNICIPIOS 2013</v>
          </cell>
          <cell r="G85">
            <v>41333</v>
          </cell>
          <cell r="H85" t="str">
            <v>TESORERIA</v>
          </cell>
          <cell r="I85" t="str">
            <v>SEFIN/COORD. DE PROYECTOS</v>
          </cell>
          <cell r="J85" t="str">
            <v>FEDERAL</v>
          </cell>
        </row>
        <row r="86">
          <cell r="A86">
            <v>90449830101</v>
          </cell>
          <cell r="B86" t="str">
            <v>BANCO DEL BAJIO</v>
          </cell>
          <cell r="C86">
            <v>90449830101</v>
          </cell>
          <cell r="D86" t="str">
            <v>030930900000286815</v>
          </cell>
          <cell r="E86" t="str">
            <v>3010</v>
          </cell>
          <cell r="F86" t="str">
            <v>FONDO METROPOLITANO 2013</v>
          </cell>
          <cell r="G86">
            <v>41333</v>
          </cell>
          <cell r="H86" t="str">
            <v>TESORERIA</v>
          </cell>
          <cell r="I86" t="str">
            <v>SEFIN/COORD. DE PROYECTOS</v>
          </cell>
          <cell r="J86" t="str">
            <v>FEDERAL</v>
          </cell>
        </row>
        <row r="87">
          <cell r="A87">
            <v>90838820101</v>
          </cell>
          <cell r="B87" t="str">
            <v>BANCO DEL BAJIO</v>
          </cell>
          <cell r="C87">
            <v>90838820101</v>
          </cell>
          <cell r="D87" t="str">
            <v>030930900000330965</v>
          </cell>
          <cell r="E87" t="str">
            <v>8820</v>
          </cell>
          <cell r="F87" t="str">
            <v>APOYO PARA SOLVENTAR GASTOS INHERENTES A LA OPERACION Y PRESTACION DE SERV EN EDUCACION EN EL EDO DISPONIB PRESUP 2013</v>
          </cell>
          <cell r="G87">
            <v>41344</v>
          </cell>
          <cell r="H87" t="str">
            <v>TESORERIA</v>
          </cell>
          <cell r="I87" t="str">
            <v>SEFIN/GASTO EDUCATIVO</v>
          </cell>
          <cell r="J87" t="str">
            <v>FEDERAL</v>
          </cell>
        </row>
        <row r="88">
          <cell r="A88">
            <v>90903090101</v>
          </cell>
          <cell r="B88" t="str">
            <v>BANCO DEL BAJIO</v>
          </cell>
          <cell r="C88">
            <v>90903090101</v>
          </cell>
          <cell r="D88" t="str">
            <v>030930900000338381</v>
          </cell>
          <cell r="E88" t="str">
            <v>3090</v>
          </cell>
          <cell r="F88" t="str">
            <v>PROYECTOS DE DESARROLLO REGIONAL 2013</v>
          </cell>
          <cell r="G88">
            <v>41345</v>
          </cell>
          <cell r="H88" t="str">
            <v>TESORERIA</v>
          </cell>
          <cell r="I88" t="str">
            <v>SEFIN/COORD. DE PROYECTOS</v>
          </cell>
          <cell r="J88" t="str">
            <v>FEDERAL</v>
          </cell>
        </row>
        <row r="89">
          <cell r="A89">
            <v>92452000101</v>
          </cell>
          <cell r="B89" t="str">
            <v>BANCO DEL BAJIO</v>
          </cell>
          <cell r="C89">
            <v>92452000101</v>
          </cell>
          <cell r="D89" t="str">
            <v>030930900000498849</v>
          </cell>
          <cell r="E89" t="str">
            <v>4520</v>
          </cell>
          <cell r="F89" t="str">
            <v>PROGRAMA ESTATAL DE FORTALECIMIENTO A LA EDUCACION (PEFEN 2013)</v>
          </cell>
          <cell r="G89">
            <v>41387</v>
          </cell>
          <cell r="H89" t="str">
            <v>GTO EDUC. PROG CONVEN</v>
          </cell>
          <cell r="I89" t="str">
            <v>SEFIN/GASTO EDUCATIVO</v>
          </cell>
          <cell r="J89" t="str">
            <v>FEDERAL</v>
          </cell>
        </row>
        <row r="90">
          <cell r="A90">
            <v>101753130101</v>
          </cell>
          <cell r="B90" t="str">
            <v>BANCO DEL BAJIO</v>
          </cell>
          <cell r="C90">
            <v>101753130101</v>
          </cell>
          <cell r="D90" t="str">
            <v>030930900001481952</v>
          </cell>
          <cell r="E90">
            <v>5313</v>
          </cell>
          <cell r="F90" t="str">
            <v>FOREMOBA 2013</v>
          </cell>
          <cell r="G90">
            <v>41597</v>
          </cell>
          <cell r="H90" t="str">
            <v>TESORERIA</v>
          </cell>
          <cell r="I90" t="str">
            <v>SINFRA</v>
          </cell>
          <cell r="J90" t="str">
            <v>FEDERAL</v>
          </cell>
        </row>
        <row r="91">
          <cell r="A91">
            <v>102394650101</v>
          </cell>
          <cell r="B91" t="str">
            <v>BANCO DEL BAJIO</v>
          </cell>
          <cell r="C91">
            <v>102394650101</v>
          </cell>
          <cell r="D91" t="str">
            <v>030930900001550540</v>
          </cell>
          <cell r="E91">
            <v>6501</v>
          </cell>
          <cell r="F91" t="str">
            <v>FONDO DE APORTACIONES MULTIPLES (FAM ASISTENCIA SOCIAL 2014)</v>
          </cell>
          <cell r="G91">
            <v>41610</v>
          </cell>
          <cell r="H91" t="str">
            <v>TESORERIA</v>
          </cell>
          <cell r="I91" t="str">
            <v>SEFIN/TESORERIA</v>
          </cell>
          <cell r="J91" t="str">
            <v>FEDERAL</v>
          </cell>
        </row>
        <row r="92">
          <cell r="A92">
            <v>102395640101</v>
          </cell>
          <cell r="B92" t="str">
            <v>BANCO DEL BAJIO</v>
          </cell>
          <cell r="C92">
            <v>102395640101</v>
          </cell>
          <cell r="D92" t="str">
            <v>030930900001550621</v>
          </cell>
          <cell r="E92" t="str">
            <v>6401</v>
          </cell>
          <cell r="F92" t="str">
            <v>FONDO DE APORTACIONES MULTIPLES (FAM EDUCACION SUPERIOR 2014)</v>
          </cell>
          <cell r="G92">
            <v>41610</v>
          </cell>
          <cell r="H92" t="str">
            <v>TESORERIA</v>
          </cell>
          <cell r="I92" t="str">
            <v>SEFIN/TESORERIA</v>
          </cell>
          <cell r="J92" t="str">
            <v>FEDERAL</v>
          </cell>
        </row>
        <row r="93">
          <cell r="A93">
            <v>102396890101</v>
          </cell>
          <cell r="B93" t="str">
            <v>BANCO DEL BAJIO</v>
          </cell>
          <cell r="C93">
            <v>102396890101</v>
          </cell>
          <cell r="D93" t="str">
            <v>030930900001550809</v>
          </cell>
          <cell r="E93">
            <v>8901</v>
          </cell>
          <cell r="F93" t="str">
            <v>FONDO DE APORTACIONES MULTIPLES (FAM EDUCACION BASICA 2014)</v>
          </cell>
          <cell r="G93">
            <v>41610</v>
          </cell>
          <cell r="H93" t="str">
            <v>TESORERIA</v>
          </cell>
          <cell r="I93" t="str">
            <v>SEFIN/TESORERIA</v>
          </cell>
          <cell r="J93" t="str">
            <v>FEDERAL</v>
          </cell>
        </row>
        <row r="94">
          <cell r="A94">
            <v>109359710101</v>
          </cell>
          <cell r="B94" t="str">
            <v>BANCO DEL BAJIO</v>
          </cell>
          <cell r="C94">
            <v>109359710101</v>
          </cell>
          <cell r="D94" t="str">
            <v>030930900002286185</v>
          </cell>
          <cell r="E94">
            <v>9710</v>
          </cell>
          <cell r="F94" t="str">
            <v>PROGRAMA APOYAR AL BENEFICIO DEL FRIJOL (SECAMPO) 2014</v>
          </cell>
          <cell r="G94">
            <v>41725</v>
          </cell>
          <cell r="H94" t="str">
            <v>TESORERIA</v>
          </cell>
          <cell r="I94" t="str">
            <v>SECAMPO</v>
          </cell>
        </row>
        <row r="95">
          <cell r="A95">
            <v>109815950101</v>
          </cell>
          <cell r="B95" t="str">
            <v>BANCO DEL BAJIO</v>
          </cell>
          <cell r="C95">
            <v>109815950101</v>
          </cell>
          <cell r="D95" t="str">
            <v>030930900002334707</v>
          </cell>
          <cell r="E95">
            <v>1595</v>
          </cell>
          <cell r="F95" t="str">
            <v>APOYO FINANCIERO DEL PROGRAMA DE ESTIMULOS A LA CALIDAD DOCENTE 2014</v>
          </cell>
          <cell r="G95">
            <v>41732</v>
          </cell>
          <cell r="H95" t="str">
            <v>GTO EDUC. PROG CONVEN</v>
          </cell>
          <cell r="I95" t="str">
            <v>SEFIN/GASTO EDUCATIVO</v>
          </cell>
        </row>
        <row r="96">
          <cell r="A96">
            <v>109993160101</v>
          </cell>
          <cell r="B96" t="str">
            <v>BANCO DEL BAJIO</v>
          </cell>
          <cell r="C96">
            <v>109993160101</v>
          </cell>
          <cell r="D96" t="str">
            <v>030930900002353636</v>
          </cell>
          <cell r="E96">
            <v>9316</v>
          </cell>
          <cell r="F96" t="str">
            <v>PROYECTO EJECUTIVO PARA LA CREACION DE UN PUNTO DE LA RED DE PUNTOS PARA MOVER A MEXICO EN EL MUNICIPIO DE FRESNILLO Y ZACATECAS 2014</v>
          </cell>
          <cell r="G96">
            <v>41736</v>
          </cell>
          <cell r="H96" t="str">
            <v>TESORERIA</v>
          </cell>
          <cell r="I96" t="str">
            <v>SEZAC</v>
          </cell>
        </row>
        <row r="97">
          <cell r="A97">
            <v>110530300101</v>
          </cell>
          <cell r="B97" t="str">
            <v>BANCO DEL BAJIO</v>
          </cell>
          <cell r="C97">
            <v>110530300101</v>
          </cell>
          <cell r="D97" t="str">
            <v>030930900002410692</v>
          </cell>
          <cell r="E97">
            <v>5303</v>
          </cell>
          <cell r="F97" t="str">
            <v>PROGRAMA DE APOYO A LAS INSTANCIAS DE LAS MUJERES EN LAS ENTIDADES FEDERATIVAS (PAIMEF) 2014</v>
          </cell>
          <cell r="G97">
            <v>41744</v>
          </cell>
          <cell r="H97" t="str">
            <v>TESORERIA</v>
          </cell>
          <cell r="I97" t="str">
            <v>SEMUJER</v>
          </cell>
        </row>
        <row r="98">
          <cell r="A98">
            <v>111455880101</v>
          </cell>
          <cell r="B98" t="str">
            <v>BANCO DEL BAJIO</v>
          </cell>
          <cell r="C98">
            <v>111455880101</v>
          </cell>
          <cell r="D98" t="str">
            <v>030930900002509053</v>
          </cell>
          <cell r="E98">
            <v>5588</v>
          </cell>
          <cell r="F98" t="str">
            <v>APOYO PARA SOLVENTAR GASTOS INHERENTES A LA OPERACION Y PRESTACION DE SERVICIOS EN EDUCACION EN EL ESTADO, CON BASE EN LA DISPONIBILIDAD PRESUPUESTARIA DEL EJERCICIO FISCAL 2014</v>
          </cell>
          <cell r="G98">
            <v>41765</v>
          </cell>
          <cell r="H98" t="str">
            <v>TESORERIA</v>
          </cell>
          <cell r="I98" t="str">
            <v>SEFIN/GASTO EDUCATIVO</v>
          </cell>
        </row>
        <row r="99">
          <cell r="A99">
            <v>113667960101</v>
          </cell>
          <cell r="B99" t="str">
            <v>BANCO DEL BAJIO</v>
          </cell>
          <cell r="C99">
            <v>113667960101</v>
          </cell>
          <cell r="D99" t="str">
            <v>030930900002746191</v>
          </cell>
          <cell r="E99">
            <v>7960</v>
          </cell>
          <cell r="F99" t="str">
            <v>PROGRAMA COMUNIDADES SALUDABLES 2014</v>
          </cell>
          <cell r="G99">
            <v>41801</v>
          </cell>
          <cell r="H99" t="str">
            <v>TESORERIA</v>
          </cell>
          <cell r="I99" t="str">
            <v>SSZ</v>
          </cell>
          <cell r="J99" t="str">
            <v>FEDERAL</v>
          </cell>
        </row>
        <row r="100">
          <cell r="A100">
            <v>114952490101</v>
          </cell>
          <cell r="B100" t="str">
            <v>BANCO DEL BAJIO</v>
          </cell>
          <cell r="C100">
            <v>114952490101</v>
          </cell>
          <cell r="D100" t="str">
            <v>030930900002883588</v>
          </cell>
          <cell r="E100">
            <v>9010</v>
          </cell>
          <cell r="F100" t="str">
            <v>FIDEICOMISO 2013 FONDEN (2014)</v>
          </cell>
          <cell r="G100">
            <v>41822</v>
          </cell>
          <cell r="H100" t="str">
            <v>TESORERIA</v>
          </cell>
          <cell r="I100" t="str">
            <v>SINFRA</v>
          </cell>
          <cell r="J100" t="str">
            <v>ESTATAL</v>
          </cell>
        </row>
        <row r="101">
          <cell r="A101">
            <v>116177500101</v>
          </cell>
          <cell r="B101" t="str">
            <v>BANCO DEL BAJIO</v>
          </cell>
          <cell r="C101">
            <v>116177500101</v>
          </cell>
          <cell r="D101" t="str">
            <v>030930900003015245</v>
          </cell>
          <cell r="E101">
            <v>1775</v>
          </cell>
          <cell r="F101" t="str">
            <v>PROYECTO EJECUTIVO PARA LA CREACION DE UN PUNTO DE LA RED DE PUNTOS PARA MOVER A MEXICO EN EL  MUNICIPIO DE FRESNILLO, ZACATECAS 2014 (ESTATAL)</v>
          </cell>
          <cell r="G101">
            <v>41842</v>
          </cell>
          <cell r="H101" t="str">
            <v>TESORERIA</v>
          </cell>
          <cell r="I101" t="str">
            <v>SE</v>
          </cell>
          <cell r="J101" t="str">
            <v>ESTATAL</v>
          </cell>
        </row>
        <row r="102">
          <cell r="A102">
            <v>116736700101</v>
          </cell>
          <cell r="B102" t="str">
            <v>BANCO DEL BAJIO</v>
          </cell>
          <cell r="C102">
            <v>116736700101</v>
          </cell>
          <cell r="D102" t="str">
            <v>030930900003077717</v>
          </cell>
          <cell r="E102">
            <v>3670</v>
          </cell>
          <cell r="F102" t="str">
            <v>PROSSAPYS 2014 (APORTACION MUNICIPAL)</v>
          </cell>
          <cell r="G102">
            <v>41851</v>
          </cell>
          <cell r="H102" t="str">
            <v>TESORERIA</v>
          </cell>
          <cell r="I102" t="str">
            <v>SINFRA</v>
          </cell>
          <cell r="J102" t="str">
            <v>MUNICIPAL</v>
          </cell>
        </row>
        <row r="103">
          <cell r="A103">
            <v>116737530101</v>
          </cell>
          <cell r="B103" t="str">
            <v>BANCO DEL BAJIO</v>
          </cell>
          <cell r="C103">
            <v>116737530101</v>
          </cell>
          <cell r="D103" t="str">
            <v>030930900003077830</v>
          </cell>
          <cell r="E103">
            <v>3753</v>
          </cell>
          <cell r="F103" t="str">
            <v>PROTAR 2014 (APORTACION MUNICIPAL)</v>
          </cell>
          <cell r="G103">
            <v>41851</v>
          </cell>
          <cell r="H103" t="str">
            <v>TESORERIA</v>
          </cell>
          <cell r="I103" t="str">
            <v>SINFRA</v>
          </cell>
          <cell r="J103" t="str">
            <v>MUNICIPAL</v>
          </cell>
        </row>
        <row r="104">
          <cell r="A104">
            <v>116734070101</v>
          </cell>
          <cell r="B104" t="str">
            <v>BANCO DEL BAJIO</v>
          </cell>
          <cell r="C104">
            <v>116734070101</v>
          </cell>
          <cell r="D104" t="str">
            <v>030930900003077500</v>
          </cell>
          <cell r="E104">
            <v>3407</v>
          </cell>
          <cell r="F104" t="str">
            <v>APAZU 2014 (APORTACION MUNICIPAL)</v>
          </cell>
          <cell r="G104">
            <v>41851</v>
          </cell>
          <cell r="H104" t="str">
            <v>TESORERIA</v>
          </cell>
          <cell r="I104" t="str">
            <v>SINFRA</v>
          </cell>
          <cell r="J104" t="str">
            <v>MUNICIPAL</v>
          </cell>
        </row>
        <row r="105">
          <cell r="A105">
            <v>117490740101</v>
          </cell>
          <cell r="B105" t="str">
            <v>BANCO DEL BAJIO</v>
          </cell>
          <cell r="C105">
            <v>117490740101</v>
          </cell>
          <cell r="D105" t="str">
            <v>030930900003158487</v>
          </cell>
          <cell r="E105">
            <v>9074</v>
          </cell>
          <cell r="F105" t="str">
            <v>PROYECTO "IMPULSO A LA COMPETITIVIDAD DEL SECTOR TEXTILERO DE LUIS MOYA" 2014 FEDERAL</v>
          </cell>
          <cell r="G105">
            <v>41863</v>
          </cell>
          <cell r="H105" t="str">
            <v>TESORERIA</v>
          </cell>
          <cell r="I105" t="str">
            <v>SEZAC</v>
          </cell>
          <cell r="J105" t="str">
            <v>FEDERAL</v>
          </cell>
        </row>
        <row r="106">
          <cell r="A106">
            <v>117496600101</v>
          </cell>
          <cell r="B106" t="str">
            <v>BANCO DEL BAJIO</v>
          </cell>
          <cell r="C106">
            <v>117496600101</v>
          </cell>
          <cell r="D106" t="str">
            <v>030930900003158801</v>
          </cell>
          <cell r="E106">
            <v>9660</v>
          </cell>
          <cell r="F106" t="str">
            <v>PROYECTO "IMPULSO A LA COMPETITIVIDAD DEL SECTOR TEXTILERO DE LUIS MOYA" 2014 ESTATAL</v>
          </cell>
          <cell r="G106">
            <v>41863</v>
          </cell>
          <cell r="H106" t="str">
            <v>TESORERIA</v>
          </cell>
          <cell r="I106" t="str">
            <v>SEZAC</v>
          </cell>
          <cell r="J106" t="str">
            <v>ESTATAL</v>
          </cell>
        </row>
        <row r="107">
          <cell r="A107">
            <v>117497440101</v>
          </cell>
          <cell r="B107" t="str">
            <v>BANCO DEL BAJIO</v>
          </cell>
          <cell r="C107">
            <v>117497440101</v>
          </cell>
          <cell r="D107" t="str">
            <v>030930900003158924</v>
          </cell>
          <cell r="E107">
            <v>9744</v>
          </cell>
          <cell r="F107" t="str">
            <v>PROYECTO "FOMENTO A LA CULTURA EMPRENDEDORA Y DESARROLLO DE HABILIDADES EMPRESARIALES" 2014 ESTATAL</v>
          </cell>
          <cell r="G107">
            <v>41863</v>
          </cell>
          <cell r="H107" t="str">
            <v>TESORERIA</v>
          </cell>
          <cell r="I107" t="str">
            <v>SEZAC</v>
          </cell>
          <cell r="J107" t="str">
            <v>ESTATAL</v>
          </cell>
        </row>
        <row r="108">
          <cell r="A108">
            <v>117496290101</v>
          </cell>
          <cell r="B108" t="str">
            <v>BANCO DEL BAJIO</v>
          </cell>
          <cell r="C108">
            <v>117496290101</v>
          </cell>
          <cell r="D108" t="str">
            <v>030930900003158791</v>
          </cell>
          <cell r="E108">
            <v>6290</v>
          </cell>
          <cell r="F108" t="str">
            <v>PROYECTO "FOMENTO A LA CULTURA EMPRENDEDORA Y DESARROLLO DE HABILIDADES EMPRESARIALES" 2014 FEDERAL</v>
          </cell>
          <cell r="G108">
            <v>41863</v>
          </cell>
          <cell r="H108" t="str">
            <v>TESORERIA</v>
          </cell>
          <cell r="I108" t="str">
            <v>SEZAC</v>
          </cell>
          <cell r="J108" t="str">
            <v>FEDERAL</v>
          </cell>
        </row>
        <row r="109">
          <cell r="A109">
            <v>117497690101</v>
          </cell>
          <cell r="B109" t="str">
            <v>BANCO DEL BAJIO</v>
          </cell>
          <cell r="C109">
            <v>117497690101</v>
          </cell>
          <cell r="D109" t="str">
            <v>030930900003158966</v>
          </cell>
          <cell r="E109" t="str">
            <v>9769</v>
          </cell>
          <cell r="F109" t="str">
            <v>PROYECTO "FOMENTO A LA CULTURA EMPRENDEDORA Y DESARROLLO DE HABILIDADES EMPRESARIALES" 2014 PRIVADA</v>
          </cell>
          <cell r="G109">
            <v>41863</v>
          </cell>
          <cell r="H109" t="str">
            <v>TESORERIA</v>
          </cell>
          <cell r="I109" t="str">
            <v>SEZAC</v>
          </cell>
          <cell r="J109" t="str">
            <v>PRIVADO</v>
          </cell>
        </row>
        <row r="110">
          <cell r="A110">
            <v>118394460101</v>
          </cell>
          <cell r="B110" t="str">
            <v>BANCO DEL BAJIO</v>
          </cell>
          <cell r="C110">
            <v>118394460101</v>
          </cell>
          <cell r="D110" t="str">
            <v>030930900003254116</v>
          </cell>
          <cell r="E110" t="str">
            <v>4460</v>
          </cell>
          <cell r="F110" t="str">
            <v>APOYO PARA SOLVENTAR GASTOS INHERENTES A LA OPERACION Y PRESTACION DE SERVICIOS EN EDUCACION EN EL ESTADO, CON BASE EN LA DISPONIBILIDAD PRESUPUESTARIA DEL EJERCICIO FISCAL 2014/1</v>
          </cell>
          <cell r="G110">
            <v>41877</v>
          </cell>
          <cell r="H110" t="str">
            <v>TESORERIA</v>
          </cell>
          <cell r="I110" t="str">
            <v>SEFIN/GASTO EDUCATIVO</v>
          </cell>
          <cell r="J110" t="str">
            <v>FEDERAL</v>
          </cell>
        </row>
        <row r="111">
          <cell r="A111">
            <v>118945730101</v>
          </cell>
          <cell r="B111" t="str">
            <v>BANCO DEL BAJIO</v>
          </cell>
          <cell r="C111">
            <v>118945730101</v>
          </cell>
          <cell r="D111" t="str">
            <v>030930900003313879</v>
          </cell>
          <cell r="E111">
            <v>7301</v>
          </cell>
          <cell r="F111" t="str">
            <v>"FORTALECIMIENTO DE INSTANCIAS ESTATALES DE LA JUVENTUD" 2014</v>
          </cell>
          <cell r="G111">
            <v>41886</v>
          </cell>
          <cell r="H111" t="str">
            <v>TESORERIA</v>
          </cell>
          <cell r="I111" t="str">
            <v>SEDESOL</v>
          </cell>
          <cell r="J111" t="str">
            <v>FEDERAL</v>
          </cell>
        </row>
        <row r="112">
          <cell r="A112">
            <v>119844990101</v>
          </cell>
          <cell r="B112" t="str">
            <v>BANCO DEL BAJIO</v>
          </cell>
          <cell r="C112">
            <v>119844990101</v>
          </cell>
          <cell r="D112" t="str">
            <v>030930900003411784</v>
          </cell>
          <cell r="E112">
            <v>4990</v>
          </cell>
          <cell r="F112" t="str">
            <v>"PROGRAMA DE CONTENERIZACION EN EL ESTADO DE ZACATECAS" FEDERAL 2014</v>
          </cell>
          <cell r="G112">
            <v>41904</v>
          </cell>
          <cell r="H112" t="str">
            <v>TESORERIA</v>
          </cell>
          <cell r="I112" t="str">
            <v>SAMA</v>
          </cell>
          <cell r="J112" t="str">
            <v>FEDERAL</v>
          </cell>
        </row>
        <row r="113">
          <cell r="A113">
            <v>121593640101</v>
          </cell>
          <cell r="B113" t="str">
            <v>BANCO DEL BAJIO</v>
          </cell>
          <cell r="C113">
            <v>121593640101</v>
          </cell>
          <cell r="D113" t="str">
            <v>030930900003598160</v>
          </cell>
          <cell r="E113">
            <v>3640</v>
          </cell>
          <cell r="F113" t="str">
            <v>VIVIENDA DIGNA 2014 (FEDERAL)</v>
          </cell>
          <cell r="G113">
            <v>41933</v>
          </cell>
          <cell r="H113" t="str">
            <v>TESORERIA</v>
          </cell>
          <cell r="I113" t="str">
            <v>SINFRA</v>
          </cell>
          <cell r="J113" t="str">
            <v>FEDERAL</v>
          </cell>
        </row>
        <row r="114">
          <cell r="A114">
            <v>121594480101</v>
          </cell>
          <cell r="B114" t="str">
            <v>BANCO DEL BAJIO</v>
          </cell>
          <cell r="C114">
            <v>121594480101</v>
          </cell>
          <cell r="D114" t="str">
            <v>030930900003598364</v>
          </cell>
          <cell r="E114">
            <v>5944</v>
          </cell>
          <cell r="F114" t="str">
            <v>"PIFIT INSTITUTO TECNOLOGICO SUPERIOR ZACATECAS NORTE" 2014 FEDERAL</v>
          </cell>
          <cell r="G114">
            <v>41933</v>
          </cell>
          <cell r="H114" t="str">
            <v>TESORERIA</v>
          </cell>
          <cell r="I114" t="str">
            <v>SEFIN/GASTO EDUCATIVO</v>
          </cell>
          <cell r="J114" t="str">
            <v>FEDERAL</v>
          </cell>
        </row>
        <row r="115">
          <cell r="A115">
            <v>122395130101</v>
          </cell>
          <cell r="B115" t="str">
            <v>BANCO DEL BAJIO</v>
          </cell>
          <cell r="C115">
            <v>122395130101</v>
          </cell>
          <cell r="D115" t="str">
            <v>030930900003683952</v>
          </cell>
          <cell r="E115">
            <v>5130</v>
          </cell>
          <cell r="F115" t="str">
            <v>"PIFIT INSTITUTO TECNOLOGICO SUPERIOR ZACATECAS SUR" FEDERAL 2014</v>
          </cell>
          <cell r="G115">
            <v>41933</v>
          </cell>
          <cell r="H115" t="str">
            <v>TESORERIA</v>
          </cell>
          <cell r="I115" t="str">
            <v>SEFIN/GASTO EDUCATIVO</v>
          </cell>
          <cell r="J115" t="str">
            <v>FEDERAL</v>
          </cell>
        </row>
        <row r="116">
          <cell r="A116">
            <v>124264660101</v>
          </cell>
          <cell r="B116" t="str">
            <v>BANCO DEL BAJIO</v>
          </cell>
          <cell r="C116">
            <v>124264660101</v>
          </cell>
          <cell r="D116" t="str">
            <v>030930900003887460</v>
          </cell>
          <cell r="E116">
            <v>4660</v>
          </cell>
          <cell r="F116" t="str">
            <v>"REGISTRO DE TRAMITES Y SERVICIOS ESTATALES, ZACATECAS" ESTATAL 2014</v>
          </cell>
          <cell r="G116">
            <v>41977</v>
          </cell>
          <cell r="H116" t="str">
            <v>TESORERIA</v>
          </cell>
          <cell r="I116" t="str">
            <v>SE</v>
          </cell>
          <cell r="J116" t="str">
            <v>ESTATAL</v>
          </cell>
        </row>
        <row r="117">
          <cell r="A117">
            <v>124265650101</v>
          </cell>
          <cell r="B117" t="str">
            <v>BANCO DEL BAJIO</v>
          </cell>
          <cell r="C117">
            <v>124265650101</v>
          </cell>
          <cell r="D117" t="str">
            <v>030930900003887570</v>
          </cell>
          <cell r="E117">
            <v>5650</v>
          </cell>
          <cell r="F117" t="str">
            <v>"REGISTRO DE TRAMITES Y SERVICIOS ESTATALES, ZACATECAS" FEDERAL 2014</v>
          </cell>
          <cell r="G117">
            <v>41977</v>
          </cell>
          <cell r="H117" t="str">
            <v>TESORERIA</v>
          </cell>
          <cell r="I117" t="str">
            <v>SE</v>
          </cell>
          <cell r="J117" t="str">
            <v>FEDERAL</v>
          </cell>
        </row>
        <row r="118">
          <cell r="A118">
            <v>124417470101</v>
          </cell>
          <cell r="B118" t="str">
            <v>BANCO DEL BAJIO</v>
          </cell>
          <cell r="C118">
            <v>124417470101</v>
          </cell>
          <cell r="D118" t="str">
            <v>030930900003907450</v>
          </cell>
          <cell r="E118">
            <v>4701</v>
          </cell>
          <cell r="F118" t="str">
            <v>FONDO DE APORTACIONES MULTIPLES (FAM AS 2015)</v>
          </cell>
          <cell r="G118">
            <v>41981</v>
          </cell>
          <cell r="H118" t="str">
            <v>TESORERIA</v>
          </cell>
          <cell r="I118" t="str">
            <v>SEFIN/TESORERIA</v>
          </cell>
          <cell r="J118" t="str">
            <v>FEDERAL</v>
          </cell>
        </row>
        <row r="119">
          <cell r="A119">
            <v>124443860101</v>
          </cell>
          <cell r="B119" t="str">
            <v>BANCO DEL BAJIO</v>
          </cell>
          <cell r="C119">
            <v>124443860101</v>
          </cell>
          <cell r="D119" t="str">
            <v>030930900003907379</v>
          </cell>
          <cell r="E119">
            <v>8601</v>
          </cell>
          <cell r="F119" t="str">
            <v>FONDO DE APORTACIONES MULTIPLES (FAM IEB 2015)</v>
          </cell>
          <cell r="G119">
            <v>41981</v>
          </cell>
          <cell r="H119" t="str">
            <v>TESORERIA</v>
          </cell>
          <cell r="I119" t="str">
            <v>SEFIN/TESORERIA</v>
          </cell>
          <cell r="J119" t="str">
            <v>FEDERAL</v>
          </cell>
        </row>
        <row r="120">
          <cell r="A120">
            <v>124445500101</v>
          </cell>
          <cell r="B120" t="str">
            <v>BANCO DEL BAJIO</v>
          </cell>
          <cell r="C120">
            <v>124445500101</v>
          </cell>
          <cell r="D120" t="str">
            <v>030930900003907560</v>
          </cell>
          <cell r="E120" t="str">
            <v>4455</v>
          </cell>
          <cell r="F120" t="str">
            <v>FONDO DE APORTACIONES MULTIPLES (FAM IEMSS 2015)</v>
          </cell>
          <cell r="G120">
            <v>41981</v>
          </cell>
          <cell r="H120" t="str">
            <v>TESORERIA</v>
          </cell>
          <cell r="I120" t="str">
            <v>SEFIN/TESORERIA</v>
          </cell>
          <cell r="J120" t="str">
            <v>FEDERAL</v>
          </cell>
        </row>
        <row r="121">
          <cell r="A121">
            <v>100038539</v>
          </cell>
          <cell r="B121" t="str">
            <v>BANCOMER</v>
          </cell>
          <cell r="C121" t="str">
            <v>0100038539</v>
          </cell>
          <cell r="D121" t="str">
            <v>012930001000385390</v>
          </cell>
          <cell r="E121" t="str">
            <v>8539</v>
          </cell>
          <cell r="F121" t="str">
            <v>CUENTA REMANENTE</v>
          </cell>
          <cell r="H121" t="str">
            <v>TESORERIA</v>
          </cell>
          <cell r="I121" t="str">
            <v>SEFIN/TESORERIA</v>
          </cell>
          <cell r="J121" t="str">
            <v>ESTATAL</v>
          </cell>
        </row>
        <row r="122">
          <cell r="A122">
            <v>131302396</v>
          </cell>
          <cell r="B122" t="str">
            <v>BANCOMER</v>
          </cell>
          <cell r="C122" t="str">
            <v>0131302396</v>
          </cell>
          <cell r="D122" t="str">
            <v>012930001313023967</v>
          </cell>
          <cell r="E122" t="str">
            <v>2396</v>
          </cell>
          <cell r="F122" t="str">
            <v>CUENTA DE PODERES Y ORGANISMOS AUTONOMOS</v>
          </cell>
          <cell r="H122" t="str">
            <v>TESORERIA</v>
          </cell>
          <cell r="I122" t="str">
            <v>SEFIN/TESORERIA</v>
          </cell>
          <cell r="J122" t="str">
            <v>ESTATAL</v>
          </cell>
        </row>
        <row r="123">
          <cell r="A123">
            <v>133569934</v>
          </cell>
          <cell r="B123" t="str">
            <v>BANCOMER</v>
          </cell>
          <cell r="C123" t="str">
            <v>0133569934</v>
          </cell>
          <cell r="D123" t="str">
            <v>012930001335699340</v>
          </cell>
          <cell r="E123" t="str">
            <v>9934</v>
          </cell>
          <cell r="F123" t="str">
            <v>MAESTROS COMISIONADOS</v>
          </cell>
          <cell r="H123" t="str">
            <v>TESORERIA</v>
          </cell>
          <cell r="I123" t="str">
            <v>SEFIN/GASTO EDUCATIVO</v>
          </cell>
          <cell r="J123" t="str">
            <v>ESTATAL</v>
          </cell>
        </row>
        <row r="124">
          <cell r="A124">
            <v>144829204</v>
          </cell>
          <cell r="B124" t="str">
            <v>BANCOMER</v>
          </cell>
          <cell r="C124" t="str">
            <v>0144829204</v>
          </cell>
          <cell r="D124" t="str">
            <v>012930001448292045</v>
          </cell>
          <cell r="E124" t="str">
            <v>9204</v>
          </cell>
          <cell r="F124" t="str">
            <v>EXBRACEROS</v>
          </cell>
          <cell r="H124" t="str">
            <v>TESORERIA</v>
          </cell>
          <cell r="I124" t="str">
            <v>SEFIN/TESORERIA</v>
          </cell>
          <cell r="J124" t="str">
            <v>ESTATAL</v>
          </cell>
        </row>
        <row r="125">
          <cell r="A125">
            <v>145025273</v>
          </cell>
          <cell r="B125" t="str">
            <v>BANCOMER</v>
          </cell>
          <cell r="C125" t="str">
            <v>0145025273</v>
          </cell>
          <cell r="D125" t="str">
            <v>012930001450252730</v>
          </cell>
          <cell r="E125" t="str">
            <v>5273</v>
          </cell>
          <cell r="F125" t="str">
            <v>BECA APOYO PRACT INT A SER SOC EST</v>
          </cell>
          <cell r="H125" t="str">
            <v>GTO EDUC. PROG CONVEN</v>
          </cell>
          <cell r="I125" t="str">
            <v>SEFIN/GASTO EDUCATIVO</v>
          </cell>
          <cell r="J125" t="str">
            <v>FEDERAL</v>
          </cell>
        </row>
        <row r="126">
          <cell r="A126">
            <v>145951143</v>
          </cell>
          <cell r="B126" t="str">
            <v>BANCOMER</v>
          </cell>
          <cell r="C126" t="str">
            <v>0145951143</v>
          </cell>
          <cell r="D126" t="str">
            <v>012930001459511430</v>
          </cell>
          <cell r="E126" t="str">
            <v>1143</v>
          </cell>
          <cell r="F126" t="str">
            <v>PARTICIPACIONES A MUNICIPIOS</v>
          </cell>
          <cell r="H126" t="str">
            <v>TESORERIA</v>
          </cell>
          <cell r="I126" t="str">
            <v>SEFIN/TESORERIA</v>
          </cell>
          <cell r="J126" t="str">
            <v>FEDERAL</v>
          </cell>
        </row>
        <row r="127">
          <cell r="A127">
            <v>146745482</v>
          </cell>
          <cell r="B127" t="str">
            <v>BANCOMER</v>
          </cell>
          <cell r="C127" t="str">
            <v>0146745482</v>
          </cell>
          <cell r="D127" t="str">
            <v>012930001467454822</v>
          </cell>
          <cell r="E127" t="str">
            <v>5482</v>
          </cell>
          <cell r="F127" t="str">
            <v>VEHICULOS DE SEGURIDAD PUBLICA</v>
          </cell>
          <cell r="H127" t="str">
            <v>TESORERIA</v>
          </cell>
          <cell r="I127" t="str">
            <v>SEFIN/TESORERIA</v>
          </cell>
          <cell r="J127" t="str">
            <v>ESTATAL</v>
          </cell>
        </row>
        <row r="128">
          <cell r="A128">
            <v>150206121</v>
          </cell>
          <cell r="B128" t="str">
            <v>BANCOMER</v>
          </cell>
          <cell r="C128" t="str">
            <v>0150206121</v>
          </cell>
          <cell r="D128" t="str">
            <v>012930001502061219</v>
          </cell>
          <cell r="E128" t="str">
            <v>6121</v>
          </cell>
          <cell r="F128" t="str">
            <v>PROGRAMAS CONVENIDOS NO REGULARIZABLES</v>
          </cell>
          <cell r="H128" t="str">
            <v>TESORERIA</v>
          </cell>
          <cell r="I128" t="str">
            <v>SEFIN/TESORERIA</v>
          </cell>
          <cell r="J128" t="str">
            <v>FEDERAL</v>
          </cell>
        </row>
        <row r="129">
          <cell r="A129">
            <v>155110033</v>
          </cell>
          <cell r="B129" t="str">
            <v>BANCOMER</v>
          </cell>
          <cell r="C129" t="str">
            <v>0155110033</v>
          </cell>
          <cell r="D129" t="str">
            <v>012930001551100338</v>
          </cell>
          <cell r="E129" t="str">
            <v>33</v>
          </cell>
          <cell r="F129" t="str">
            <v>PROGRAMA VARIOS DE SALUD</v>
          </cell>
          <cell r="H129" t="str">
            <v>TESORERIA</v>
          </cell>
          <cell r="I129" t="str">
            <v>SSZ</v>
          </cell>
          <cell r="J129" t="str">
            <v>FEDERAL</v>
          </cell>
        </row>
        <row r="130">
          <cell r="A130">
            <v>156544851</v>
          </cell>
          <cell r="B130" t="str">
            <v>BANCOMER</v>
          </cell>
          <cell r="C130" t="str">
            <v>0156544851</v>
          </cell>
          <cell r="D130" t="str">
            <v>012930001565448510</v>
          </cell>
          <cell r="E130" t="str">
            <v>4851</v>
          </cell>
          <cell r="F130" t="str">
            <v>FAFEF 2008</v>
          </cell>
          <cell r="H130" t="str">
            <v>TESORERIA</v>
          </cell>
          <cell r="I130" t="str">
            <v>SEFIN/TESORERIA</v>
          </cell>
          <cell r="J130" t="str">
            <v>FEDERAL</v>
          </cell>
        </row>
        <row r="131">
          <cell r="A131">
            <v>160668427</v>
          </cell>
          <cell r="B131" t="str">
            <v>BANCOMER</v>
          </cell>
          <cell r="C131" t="str">
            <v>0160668427</v>
          </cell>
          <cell r="D131" t="str">
            <v>012930001606684275</v>
          </cell>
          <cell r="E131" t="str">
            <v>8427</v>
          </cell>
          <cell r="F131" t="str">
            <v>VENTA IEPS, GASOLINA Y DIESEL</v>
          </cell>
          <cell r="H131" t="str">
            <v>TESORERIA</v>
          </cell>
          <cell r="I131" t="str">
            <v>SEFIN/TESORERIA</v>
          </cell>
          <cell r="J131" t="str">
            <v>ESTATAL</v>
          </cell>
        </row>
        <row r="132">
          <cell r="A132">
            <v>163756971</v>
          </cell>
          <cell r="B132" t="str">
            <v>BANCOMER</v>
          </cell>
          <cell r="C132" t="str">
            <v>0163756971</v>
          </cell>
          <cell r="D132" t="str">
            <v>012930001637569712</v>
          </cell>
          <cell r="E132" t="str">
            <v>6971</v>
          </cell>
          <cell r="F132" t="str">
            <v>UNIVERSIDAD POLITECNICA SUR DE ZAC</v>
          </cell>
          <cell r="H132" t="str">
            <v>TESORERIA</v>
          </cell>
          <cell r="I132" t="str">
            <v>SEFIN/GASTO EDUCATIVO</v>
          </cell>
          <cell r="J132" t="str">
            <v>FEDERAL</v>
          </cell>
        </row>
        <row r="133">
          <cell r="A133">
            <v>163897494</v>
          </cell>
          <cell r="B133" t="str">
            <v>BANCOMER</v>
          </cell>
          <cell r="C133" t="str">
            <v>0163897494</v>
          </cell>
          <cell r="D133" t="str">
            <v>012930001638974940</v>
          </cell>
          <cell r="E133" t="str">
            <v>7494</v>
          </cell>
          <cell r="F133" t="str">
            <v>FAFEF 2009</v>
          </cell>
          <cell r="H133" t="str">
            <v>TESORERIA</v>
          </cell>
          <cell r="I133" t="str">
            <v>SEFIN/TESORERIA</v>
          </cell>
          <cell r="J133" t="str">
            <v>FEDERAL</v>
          </cell>
        </row>
        <row r="134">
          <cell r="A134">
            <v>164095855</v>
          </cell>
          <cell r="B134" t="str">
            <v>BANCOMER</v>
          </cell>
          <cell r="C134" t="str">
            <v>0164095855</v>
          </cell>
          <cell r="D134" t="str">
            <v>012930001640958556</v>
          </cell>
          <cell r="E134" t="str">
            <v>5855</v>
          </cell>
          <cell r="F134" t="str">
            <v>PROGRAMAS REGIONALES RAMO-23 2009</v>
          </cell>
          <cell r="H134" t="str">
            <v>TESORERIA</v>
          </cell>
          <cell r="I134" t="str">
            <v>SEFIN/COORD. DE PROYECTOS</v>
          </cell>
          <cell r="J134" t="str">
            <v>FEDERAL</v>
          </cell>
        </row>
        <row r="135">
          <cell r="A135">
            <v>164363868</v>
          </cell>
          <cell r="B135" t="str">
            <v>BANCOMER</v>
          </cell>
          <cell r="C135" t="str">
            <v>0164363868</v>
          </cell>
          <cell r="D135" t="str">
            <v>012930001643638682</v>
          </cell>
          <cell r="E135" t="str">
            <v>3868</v>
          </cell>
          <cell r="F135" t="str">
            <v>FASP 2009</v>
          </cell>
          <cell r="H135" t="str">
            <v>TESORERIA</v>
          </cell>
          <cell r="I135" t="str">
            <v>SSP</v>
          </cell>
          <cell r="J135" t="str">
            <v>FEDERAL</v>
          </cell>
        </row>
        <row r="136">
          <cell r="A136">
            <v>164842499</v>
          </cell>
          <cell r="B136" t="str">
            <v>BANCOMER</v>
          </cell>
          <cell r="C136" t="str">
            <v>0164842499</v>
          </cell>
          <cell r="D136" t="str">
            <v>012930001648424998</v>
          </cell>
          <cell r="E136" t="str">
            <v>2499</v>
          </cell>
          <cell r="F136" t="str">
            <v>SOSTENIBILIDAD 2009</v>
          </cell>
          <cell r="H136" t="str">
            <v>TESORERIA</v>
          </cell>
          <cell r="I136" t="str">
            <v>SAMA/CEAPA</v>
          </cell>
          <cell r="J136" t="str">
            <v>FEDERAL</v>
          </cell>
        </row>
        <row r="137">
          <cell r="A137">
            <v>165187249</v>
          </cell>
          <cell r="B137" t="str">
            <v>BANCOMER</v>
          </cell>
          <cell r="C137" t="str">
            <v>0165187249</v>
          </cell>
          <cell r="D137" t="str">
            <v>012930001651872498</v>
          </cell>
          <cell r="E137" t="str">
            <v>7249</v>
          </cell>
          <cell r="F137" t="str">
            <v>SEGURIDAD PUBLICA MUNICIPAL 2009</v>
          </cell>
          <cell r="H137" t="str">
            <v>TESORERIA</v>
          </cell>
          <cell r="I137" t="str">
            <v>SEFIN/TESORERIA</v>
          </cell>
          <cell r="J137" t="str">
            <v>ESTATAL</v>
          </cell>
        </row>
        <row r="138">
          <cell r="A138">
            <v>165187974</v>
          </cell>
          <cell r="B138" t="str">
            <v>BANCOMER</v>
          </cell>
          <cell r="C138" t="str">
            <v>0165187974</v>
          </cell>
          <cell r="D138" t="str">
            <v>012930001651879747</v>
          </cell>
          <cell r="E138" t="str">
            <v>7974</v>
          </cell>
          <cell r="F138" t="str">
            <v>APORT ESTATAL GASTO EDUCATIVO</v>
          </cell>
          <cell r="H138" t="str">
            <v>TESORERIA</v>
          </cell>
          <cell r="I138" t="str">
            <v>SEFIN/GASTO EDUCATIVO</v>
          </cell>
          <cell r="J138" t="str">
            <v>ESTATAL</v>
          </cell>
        </row>
        <row r="139">
          <cell r="A139">
            <v>170155977</v>
          </cell>
          <cell r="B139" t="str">
            <v>BANCOMER</v>
          </cell>
          <cell r="C139" t="str">
            <v>0170155977</v>
          </cell>
          <cell r="D139" t="str">
            <v>012930001701559771</v>
          </cell>
          <cell r="E139" t="str">
            <v>5977</v>
          </cell>
          <cell r="F139" t="str">
            <v>FAFEF 2010</v>
          </cell>
          <cell r="H139" t="str">
            <v>TESORERIA</v>
          </cell>
          <cell r="I139" t="str">
            <v>SEFIN/TESORERIA</v>
          </cell>
          <cell r="J139" t="str">
            <v>FEDERAL</v>
          </cell>
        </row>
        <row r="140">
          <cell r="A140">
            <v>170156205</v>
          </cell>
          <cell r="B140" t="str">
            <v>BANCOMER</v>
          </cell>
          <cell r="C140" t="str">
            <v>0170156205</v>
          </cell>
          <cell r="D140" t="str">
            <v>012930001701562056</v>
          </cell>
          <cell r="E140" t="str">
            <v>6205</v>
          </cell>
          <cell r="F140" t="str">
            <v>FASP 2010</v>
          </cell>
          <cell r="H140" t="str">
            <v>TESORERIA</v>
          </cell>
          <cell r="I140" t="str">
            <v>SSP</v>
          </cell>
          <cell r="J140" t="str">
            <v>FEDERAL</v>
          </cell>
        </row>
        <row r="141">
          <cell r="A141">
            <v>170935883</v>
          </cell>
          <cell r="B141" t="str">
            <v>BANCOMER</v>
          </cell>
          <cell r="C141" t="str">
            <v>0170935883</v>
          </cell>
          <cell r="D141" t="str">
            <v>012930001709358835</v>
          </cell>
          <cell r="E141">
            <v>5883</v>
          </cell>
          <cell r="F141" t="str">
            <v>SOSTENIBILIDAD 2010</v>
          </cell>
          <cell r="H141" t="str">
            <v>TESORERIA</v>
          </cell>
          <cell r="I141" t="str">
            <v>SAMA/CEAPA</v>
          </cell>
          <cell r="J141" t="str">
            <v>FEDERAL</v>
          </cell>
        </row>
        <row r="142">
          <cell r="A142">
            <v>173067548</v>
          </cell>
          <cell r="B142" t="str">
            <v>BANCOMER</v>
          </cell>
          <cell r="C142" t="str">
            <v>0173067548</v>
          </cell>
          <cell r="D142" t="str">
            <v>012930001730675480</v>
          </cell>
          <cell r="E142" t="str">
            <v>7548</v>
          </cell>
          <cell r="F142" t="str">
            <v>FASP ESTATAL 2010</v>
          </cell>
          <cell r="H142" t="str">
            <v>TESORERIA</v>
          </cell>
          <cell r="I142" t="str">
            <v>SSP</v>
          </cell>
          <cell r="J142" t="str">
            <v>FEDERAL</v>
          </cell>
        </row>
        <row r="143">
          <cell r="A143">
            <v>178915245</v>
          </cell>
          <cell r="B143" t="str">
            <v>BANCOMER</v>
          </cell>
          <cell r="C143" t="str">
            <v>0178915245</v>
          </cell>
          <cell r="D143" t="str">
            <v>012930001789152459</v>
          </cell>
          <cell r="E143" t="str">
            <v>5245</v>
          </cell>
          <cell r="F143" t="str">
            <v xml:space="preserve">CENTRO DE CONVENCIONES  DEL CENTRO PLATERO </v>
          </cell>
          <cell r="G143">
            <v>41242</v>
          </cell>
          <cell r="H143" t="str">
            <v>TESORERIA</v>
          </cell>
          <cell r="I143" t="str">
            <v>SAD</v>
          </cell>
        </row>
        <row r="144">
          <cell r="A144">
            <v>179141413</v>
          </cell>
          <cell r="B144" t="str">
            <v>BANCOMER</v>
          </cell>
          <cell r="C144" t="str">
            <v>0179141413</v>
          </cell>
          <cell r="D144" t="str">
            <v>012930001791414130</v>
          </cell>
          <cell r="E144" t="str">
            <v>1413</v>
          </cell>
          <cell r="F144" t="str">
            <v>FAEB 2011</v>
          </cell>
          <cell r="H144" t="str">
            <v>TESORERIA</v>
          </cell>
          <cell r="I144" t="str">
            <v>SEFIN/GASTO EDUCATIVO</v>
          </cell>
          <cell r="J144" t="str">
            <v>FEDERAL</v>
          </cell>
        </row>
        <row r="145">
          <cell r="A145">
            <v>179212779</v>
          </cell>
          <cell r="B145" t="str">
            <v>BANCOMER</v>
          </cell>
          <cell r="C145" t="str">
            <v>0179212779</v>
          </cell>
          <cell r="D145" t="str">
            <v>012930001792127798</v>
          </cell>
          <cell r="E145" t="str">
            <v>2779</v>
          </cell>
          <cell r="F145" t="str">
            <v>CHEQUES DEVUELTOS</v>
          </cell>
          <cell r="H145" t="str">
            <v>TESORERIA</v>
          </cell>
          <cell r="I145" t="str">
            <v>SEFIN/TESORERIA</v>
          </cell>
          <cell r="J145" t="str">
            <v>ESTATAL</v>
          </cell>
        </row>
        <row r="146">
          <cell r="A146">
            <v>179237585</v>
          </cell>
          <cell r="B146" t="str">
            <v>BANCOMER</v>
          </cell>
          <cell r="C146" t="str">
            <v>0179237585</v>
          </cell>
          <cell r="D146" t="str">
            <v>012930001792375854</v>
          </cell>
          <cell r="E146" t="str">
            <v>7585</v>
          </cell>
          <cell r="F146" t="str">
            <v>FONDO DE APOYO AL MIGRANTE</v>
          </cell>
          <cell r="H146" t="str">
            <v>TESORERIA</v>
          </cell>
          <cell r="I146" t="str">
            <v>SEFIN/COORD. DE PROYECTOS</v>
          </cell>
          <cell r="J146" t="str">
            <v>FEDERAL</v>
          </cell>
        </row>
        <row r="147">
          <cell r="A147">
            <v>180493724</v>
          </cell>
          <cell r="B147" t="str">
            <v>BANCOMER</v>
          </cell>
          <cell r="C147" t="str">
            <v>0180493724</v>
          </cell>
          <cell r="D147" t="str">
            <v>012930001804937245</v>
          </cell>
          <cell r="E147" t="str">
            <v>3724</v>
          </cell>
          <cell r="F147" t="str">
            <v>5 AL MILLAR</v>
          </cell>
          <cell r="H147" t="str">
            <v>TESORERIA</v>
          </cell>
          <cell r="I147" t="str">
            <v>SFP</v>
          </cell>
          <cell r="J147" t="str">
            <v>ESTATAL</v>
          </cell>
        </row>
        <row r="148">
          <cell r="A148">
            <v>180498491</v>
          </cell>
          <cell r="B148" t="str">
            <v>BANCOMER</v>
          </cell>
          <cell r="C148" t="str">
            <v>0180498491</v>
          </cell>
          <cell r="D148" t="str">
            <v>012930001804984913</v>
          </cell>
          <cell r="E148" t="str">
            <v>8491</v>
          </cell>
          <cell r="F148" t="str">
            <v>2 AL MILLAR</v>
          </cell>
          <cell r="H148" t="str">
            <v>TESORERIA</v>
          </cell>
          <cell r="I148" t="str">
            <v>SFP</v>
          </cell>
          <cell r="J148" t="str">
            <v>ESTATAL</v>
          </cell>
        </row>
        <row r="149">
          <cell r="A149">
            <v>182395304</v>
          </cell>
          <cell r="B149" t="str">
            <v>BANCOMER</v>
          </cell>
          <cell r="C149" t="str">
            <v>0182395304</v>
          </cell>
          <cell r="D149" t="str">
            <v>012930001823953048</v>
          </cell>
          <cell r="E149" t="str">
            <v>5304</v>
          </cell>
          <cell r="F149" t="str">
            <v>APAZU 2011</v>
          </cell>
          <cell r="H149" t="str">
            <v>TESORERIA</v>
          </cell>
          <cell r="I149" t="str">
            <v>CONAGUA</v>
          </cell>
          <cell r="J149" t="str">
            <v>FEDERAL</v>
          </cell>
        </row>
        <row r="150">
          <cell r="A150">
            <v>182477599</v>
          </cell>
          <cell r="B150" t="str">
            <v>BANCOMER</v>
          </cell>
          <cell r="C150" t="str">
            <v>0182477599</v>
          </cell>
          <cell r="D150" t="str">
            <v>012930001824775995</v>
          </cell>
          <cell r="E150" t="str">
            <v>7599</v>
          </cell>
          <cell r="F150" t="str">
            <v>PROSSAPYS 2011</v>
          </cell>
          <cell r="H150" t="str">
            <v>TESORERIA</v>
          </cell>
          <cell r="I150" t="str">
            <v>CONAGUA</v>
          </cell>
          <cell r="J150" t="str">
            <v>FEDERAL</v>
          </cell>
        </row>
        <row r="151">
          <cell r="A151">
            <v>182477858</v>
          </cell>
          <cell r="B151" t="str">
            <v>BANCOMER</v>
          </cell>
          <cell r="C151" t="str">
            <v>0182477858</v>
          </cell>
          <cell r="D151" t="str">
            <v>012930001824778581</v>
          </cell>
          <cell r="E151" t="str">
            <v>7858</v>
          </cell>
          <cell r="F151" t="str">
            <v>FASP ESTATAL 2011</v>
          </cell>
          <cell r="H151" t="str">
            <v>TESORERIA</v>
          </cell>
          <cell r="I151" t="str">
            <v>SSP</v>
          </cell>
          <cell r="J151" t="str">
            <v>FEDERAL</v>
          </cell>
        </row>
        <row r="152">
          <cell r="A152">
            <v>188053316</v>
          </cell>
          <cell r="B152" t="str">
            <v>BANCOMER</v>
          </cell>
          <cell r="C152" t="str">
            <v>0188053316</v>
          </cell>
          <cell r="D152" t="str">
            <v>012930001880533168</v>
          </cell>
          <cell r="E152" t="str">
            <v>3316</v>
          </cell>
          <cell r="F152" t="str">
            <v>SEGURO AGRICOLA CATASTROFICO</v>
          </cell>
          <cell r="G152">
            <v>40862</v>
          </cell>
          <cell r="H152" t="str">
            <v>TESORERIA</v>
          </cell>
          <cell r="I152" t="str">
            <v>SECAMPO</v>
          </cell>
          <cell r="J152" t="str">
            <v>FEDERAL</v>
          </cell>
        </row>
        <row r="153">
          <cell r="A153">
            <v>188141851</v>
          </cell>
          <cell r="B153" t="str">
            <v>BANCOMER</v>
          </cell>
          <cell r="C153" t="str">
            <v>0188141851</v>
          </cell>
          <cell r="D153" t="str">
            <v>012930001881418512</v>
          </cell>
          <cell r="E153" t="str">
            <v>1851</v>
          </cell>
          <cell r="F153" t="str">
            <v>DONATIVO EMPRESAS MINERAS</v>
          </cell>
          <cell r="H153" t="str">
            <v>TESORERIA</v>
          </cell>
          <cell r="I153" t="str">
            <v>SEFIN/TESORERIA</v>
          </cell>
          <cell r="J153" t="str">
            <v>ESTATAL</v>
          </cell>
        </row>
        <row r="154">
          <cell r="A154">
            <v>188434476</v>
          </cell>
          <cell r="B154" t="str">
            <v>BANCOMER</v>
          </cell>
          <cell r="C154" t="str">
            <v>0188434476</v>
          </cell>
          <cell r="D154" t="str">
            <v>012930001884344764</v>
          </cell>
          <cell r="E154" t="str">
            <v>4476</v>
          </cell>
          <cell r="F154" t="str">
            <v xml:space="preserve">PROGRAMAS REGIONALES RAMO - 23 "C" </v>
          </cell>
          <cell r="H154" t="str">
            <v>TESORERIA</v>
          </cell>
          <cell r="I154" t="str">
            <v>SEFIN/COORD. DE PROYECTOS</v>
          </cell>
          <cell r="J154" t="str">
            <v>FEDERAL</v>
          </cell>
        </row>
        <row r="155">
          <cell r="A155">
            <v>188471002</v>
          </cell>
          <cell r="B155" t="str">
            <v>BANCOMER</v>
          </cell>
          <cell r="C155" t="str">
            <v>0188471002</v>
          </cell>
          <cell r="D155" t="str">
            <v>012930001884710026</v>
          </cell>
          <cell r="E155" t="str">
            <v>1002</v>
          </cell>
          <cell r="F155" t="str">
            <v xml:space="preserve">PROGRAMAS REGIONALES RAMO - 23 "D" </v>
          </cell>
          <cell r="H155" t="str">
            <v>TESORERIA</v>
          </cell>
          <cell r="I155" t="str">
            <v>SEFIN/COORD. DE PROYECTOS</v>
          </cell>
          <cell r="J155" t="str">
            <v>FEDERAL</v>
          </cell>
        </row>
        <row r="156">
          <cell r="A156">
            <v>188473145</v>
          </cell>
          <cell r="B156" t="str">
            <v>BANCOMER</v>
          </cell>
          <cell r="C156" t="str">
            <v>0188473145</v>
          </cell>
          <cell r="D156" t="str">
            <v>012930001884731458</v>
          </cell>
          <cell r="E156" t="str">
            <v>3145</v>
          </cell>
          <cell r="F156" t="str">
            <v>FAEB 2012</v>
          </cell>
          <cell r="H156" t="str">
            <v>TESORERIA</v>
          </cell>
          <cell r="I156" t="str">
            <v>SEFIN/GASTO EDUCATIVO</v>
          </cell>
          <cell r="J156" t="str">
            <v>FEDERAL</v>
          </cell>
        </row>
        <row r="157">
          <cell r="A157">
            <v>188479488</v>
          </cell>
          <cell r="B157" t="str">
            <v>BANCOMER</v>
          </cell>
          <cell r="C157" t="str">
            <v>0188479488</v>
          </cell>
          <cell r="D157" t="str">
            <v>012930001884794880</v>
          </cell>
          <cell r="E157" t="str">
            <v>9488</v>
          </cell>
          <cell r="F157" t="str">
            <v>FAFEF 2012</v>
          </cell>
          <cell r="H157" t="str">
            <v>TESORERIA</v>
          </cell>
          <cell r="I157" t="str">
            <v>SEFIN/TESORERIA</v>
          </cell>
          <cell r="J157" t="str">
            <v>FEDERAL</v>
          </cell>
        </row>
        <row r="158">
          <cell r="A158">
            <v>188651280</v>
          </cell>
          <cell r="B158" t="str">
            <v>BANCOMER</v>
          </cell>
          <cell r="C158" t="str">
            <v>0188651280</v>
          </cell>
          <cell r="D158" t="str">
            <v>012930001886512808</v>
          </cell>
          <cell r="E158" t="str">
            <v>1280</v>
          </cell>
          <cell r="F158" t="str">
            <v xml:space="preserve">EMPRESTITO </v>
          </cell>
          <cell r="H158" t="str">
            <v>TESORERIA</v>
          </cell>
          <cell r="I158" t="str">
            <v>SEFIN/TESORERIA</v>
          </cell>
          <cell r="J158" t="str">
            <v>ESTATAL</v>
          </cell>
        </row>
        <row r="159">
          <cell r="A159">
            <v>189382763</v>
          </cell>
          <cell r="B159" t="str">
            <v>BANCOMER</v>
          </cell>
          <cell r="C159" t="str">
            <v>0189382763</v>
          </cell>
          <cell r="D159" t="str">
            <v>012930001893827638</v>
          </cell>
          <cell r="E159" t="str">
            <v>2763</v>
          </cell>
          <cell r="F159" t="str">
            <v>EMPRESTITO BANOBRAS</v>
          </cell>
          <cell r="H159" t="str">
            <v>TESORERIA</v>
          </cell>
          <cell r="I159" t="str">
            <v>SEFIN/TESORERIA</v>
          </cell>
          <cell r="J159" t="str">
            <v>ESTATAL</v>
          </cell>
        </row>
        <row r="160">
          <cell r="A160">
            <v>190063452</v>
          </cell>
          <cell r="B160" t="str">
            <v>BANCOMER</v>
          </cell>
          <cell r="C160" t="str">
            <v>0190063452</v>
          </cell>
          <cell r="D160" t="str">
            <v>012930001900634523</v>
          </cell>
          <cell r="E160" t="str">
            <v>3452</v>
          </cell>
          <cell r="F160" t="str">
            <v>PROGRAMAS REGIONALES 2012</v>
          </cell>
          <cell r="H160" t="str">
            <v>TESORERIA</v>
          </cell>
          <cell r="I160" t="str">
            <v>SEFIN/COORD. DE PROYECTOS</v>
          </cell>
          <cell r="J160" t="str">
            <v>FEDERAL</v>
          </cell>
        </row>
        <row r="161">
          <cell r="A161">
            <v>190067814</v>
          </cell>
          <cell r="B161" t="str">
            <v>BANCOMER</v>
          </cell>
          <cell r="C161" t="str">
            <v>0190067814</v>
          </cell>
          <cell r="D161" t="str">
            <v>012930001900678149</v>
          </cell>
          <cell r="E161" t="str">
            <v>6781</v>
          </cell>
          <cell r="F161" t="str">
            <v>APAZU 2012</v>
          </cell>
          <cell r="H161" t="str">
            <v>TESORERIA</v>
          </cell>
          <cell r="I161" t="str">
            <v>CEAPA</v>
          </cell>
          <cell r="J161" t="str">
            <v>FEDERAL</v>
          </cell>
        </row>
        <row r="162">
          <cell r="A162">
            <v>190069345</v>
          </cell>
          <cell r="B162" t="str">
            <v>BANCOMER</v>
          </cell>
          <cell r="C162" t="str">
            <v>0190069345</v>
          </cell>
          <cell r="D162" t="str">
            <v>012930001900693454</v>
          </cell>
          <cell r="E162" t="str">
            <v>9345</v>
          </cell>
          <cell r="F162" t="str">
            <v>PROSSAPYS 2012</v>
          </cell>
          <cell r="H162" t="str">
            <v>TESORERIA</v>
          </cell>
          <cell r="I162" t="str">
            <v>CEAPA</v>
          </cell>
          <cell r="J162" t="str">
            <v>FEDERAL</v>
          </cell>
        </row>
        <row r="163">
          <cell r="A163">
            <v>190069736</v>
          </cell>
          <cell r="B163" t="str">
            <v>BANCOMER</v>
          </cell>
          <cell r="C163" t="str">
            <v>0190069736</v>
          </cell>
          <cell r="D163" t="str">
            <v>012930001900697366</v>
          </cell>
          <cell r="E163" t="str">
            <v>9736</v>
          </cell>
          <cell r="F163" t="str">
            <v>PROTAR 2012</v>
          </cell>
          <cell r="H163" t="str">
            <v>TESORERIA</v>
          </cell>
          <cell r="I163" t="str">
            <v>CEAPA</v>
          </cell>
          <cell r="J163" t="str">
            <v>FEDERAL</v>
          </cell>
        </row>
        <row r="164">
          <cell r="A164">
            <v>190087203</v>
          </cell>
          <cell r="B164" t="str">
            <v>BANCOMER</v>
          </cell>
          <cell r="C164" t="str">
            <v>0190087203</v>
          </cell>
          <cell r="D164" t="str">
            <v>012930001900872039</v>
          </cell>
          <cell r="E164" t="str">
            <v>7203</v>
          </cell>
          <cell r="F164" t="str">
            <v>CONADE 2012</v>
          </cell>
          <cell r="H164" t="str">
            <v>TESORERIA</v>
          </cell>
          <cell r="I164" t="str">
            <v>INCUFIDEZ</v>
          </cell>
          <cell r="J164" t="str">
            <v>FEDERAL</v>
          </cell>
        </row>
        <row r="165">
          <cell r="A165">
            <v>190852759</v>
          </cell>
          <cell r="B165" t="str">
            <v>BANCOMER</v>
          </cell>
          <cell r="C165" t="str">
            <v>0190852759</v>
          </cell>
          <cell r="D165" t="str">
            <v>012930001908527593</v>
          </cell>
          <cell r="E165">
            <v>5275</v>
          </cell>
          <cell r="F165" t="str">
            <v>FONDO PROLOGYCA</v>
          </cell>
          <cell r="H165" t="str">
            <v>TESORERIA</v>
          </cell>
          <cell r="I165" t="str">
            <v>SEZAC</v>
          </cell>
          <cell r="J165" t="str">
            <v>FEDERAL</v>
          </cell>
        </row>
        <row r="166">
          <cell r="A166">
            <v>191021877</v>
          </cell>
          <cell r="B166" t="str">
            <v>BANCOMER</v>
          </cell>
          <cell r="C166" t="str">
            <v>0191021877</v>
          </cell>
          <cell r="D166" t="str">
            <v>012930001910218777</v>
          </cell>
          <cell r="E166" t="str">
            <v>1877</v>
          </cell>
          <cell r="F166" t="str">
            <v>SEGURO AGRICOLA PECUARIO ACUICOLA Y PESQUERO CATASTROFICO CENTRALIZADO 2012</v>
          </cell>
          <cell r="H166" t="str">
            <v>TESORERIA</v>
          </cell>
          <cell r="I166" t="str">
            <v>SECAMPO</v>
          </cell>
          <cell r="J166" t="str">
            <v>FEDERAL</v>
          </cell>
        </row>
        <row r="167">
          <cell r="A167">
            <v>191364774</v>
          </cell>
          <cell r="B167" t="str">
            <v>BANCOMER</v>
          </cell>
          <cell r="C167" t="str">
            <v>0191364774</v>
          </cell>
          <cell r="D167" t="str">
            <v>012930001913647743</v>
          </cell>
          <cell r="E167" t="str">
            <v>4774</v>
          </cell>
          <cell r="F167" t="str">
            <v>SEGURO AGRICOLA CATASTROFICO 2012</v>
          </cell>
          <cell r="H167" t="str">
            <v>TESORERIA</v>
          </cell>
          <cell r="I167" t="str">
            <v>SECAMPO</v>
          </cell>
          <cell r="J167" t="str">
            <v>FEDERAL</v>
          </cell>
        </row>
        <row r="168">
          <cell r="A168">
            <v>192035200</v>
          </cell>
          <cell r="B168" t="str">
            <v>BANCOMER</v>
          </cell>
          <cell r="C168" t="str">
            <v>0192035200</v>
          </cell>
          <cell r="D168" t="str">
            <v>012930001920352005</v>
          </cell>
          <cell r="E168" t="str">
            <v>n/a</v>
          </cell>
          <cell r="F168" t="str">
            <v>CUOTAS COMISION  PERMANENTE DE CONTRALORES ESTADOS FEDERACION 2012 2013</v>
          </cell>
          <cell r="G168">
            <v>41242</v>
          </cell>
          <cell r="H168" t="str">
            <v>N/A TESORERIA</v>
          </cell>
          <cell r="I168" t="str">
            <v>SFP</v>
          </cell>
          <cell r="J168" t="str">
            <v>ESTATAL</v>
          </cell>
        </row>
        <row r="169">
          <cell r="A169">
            <v>192136686</v>
          </cell>
          <cell r="B169" t="str">
            <v>BANCOMER</v>
          </cell>
          <cell r="C169" t="str">
            <v>0192136686</v>
          </cell>
          <cell r="D169" t="str">
            <v>012930001921366867</v>
          </cell>
          <cell r="E169" t="str">
            <v>6686</v>
          </cell>
          <cell r="F169" t="str">
            <v>FAEB 2013</v>
          </cell>
          <cell r="G169">
            <v>41256</v>
          </cell>
          <cell r="H169" t="str">
            <v>TESORERIA</v>
          </cell>
          <cell r="I169" t="str">
            <v>SEFIN/GASTO EDUCATIVO</v>
          </cell>
          <cell r="J169" t="str">
            <v>FEDERAL</v>
          </cell>
        </row>
        <row r="170">
          <cell r="A170">
            <v>192252783</v>
          </cell>
          <cell r="B170" t="str">
            <v>BANCOMER</v>
          </cell>
          <cell r="C170" t="str">
            <v>0192252783</v>
          </cell>
          <cell r="D170" t="str">
            <v>012930001922527838</v>
          </cell>
          <cell r="E170" t="str">
            <v>2783</v>
          </cell>
          <cell r="F170" t="str">
            <v>GASTO CORRIENTE 2013</v>
          </cell>
          <cell r="G170">
            <v>41276</v>
          </cell>
          <cell r="H170" t="str">
            <v>TESORERIA</v>
          </cell>
          <cell r="I170" t="str">
            <v>SEFIN/TESORERIA</v>
          </cell>
          <cell r="J170" t="str">
            <v>ESTATAL</v>
          </cell>
        </row>
        <row r="171">
          <cell r="A171">
            <v>192253070</v>
          </cell>
          <cell r="B171" t="str">
            <v>BANCOMER</v>
          </cell>
          <cell r="C171" t="str">
            <v>0192253070</v>
          </cell>
          <cell r="D171" t="str">
            <v>012930001922530702</v>
          </cell>
          <cell r="E171" t="str">
            <v>3070</v>
          </cell>
          <cell r="F171" t="str">
            <v>CAPITULO 4000 2013</v>
          </cell>
          <cell r="G171">
            <v>41276</v>
          </cell>
          <cell r="H171" t="str">
            <v>TESORERIA</v>
          </cell>
          <cell r="I171" t="str">
            <v>SEFIN/TESORERIA</v>
          </cell>
          <cell r="J171" t="str">
            <v>ESTATAL</v>
          </cell>
        </row>
        <row r="172">
          <cell r="A172">
            <v>192650703</v>
          </cell>
          <cell r="B172" t="str">
            <v>BANCOMER</v>
          </cell>
          <cell r="C172" t="str">
            <v>0192650703</v>
          </cell>
          <cell r="D172" t="str">
            <v>012930001926507032</v>
          </cell>
          <cell r="E172" t="str">
            <v>5070</v>
          </cell>
          <cell r="F172" t="str">
            <v>FONDO DE APOYO A MIGRANTES 2013</v>
          </cell>
          <cell r="G172">
            <v>41327</v>
          </cell>
          <cell r="H172" t="str">
            <v>TESORERIA</v>
          </cell>
          <cell r="I172" t="str">
            <v>SEFIN/COORD. DE PROYECTOS</v>
          </cell>
          <cell r="J172" t="str">
            <v>FEDERAL</v>
          </cell>
        </row>
        <row r="173">
          <cell r="A173">
            <v>192757826</v>
          </cell>
          <cell r="B173" t="str">
            <v>BANCOMER</v>
          </cell>
          <cell r="C173" t="str">
            <v>0192757826</v>
          </cell>
          <cell r="D173" t="str">
            <v>012930001927578264</v>
          </cell>
          <cell r="E173">
            <v>7826</v>
          </cell>
          <cell r="F173" t="str">
            <v>FONDO PARA EL FOMENTO PRODUCTIVO DE LA MUJER 2013</v>
          </cell>
          <cell r="G173">
            <v>41341</v>
          </cell>
          <cell r="H173" t="str">
            <v>N/A TESORERIA</v>
          </cell>
          <cell r="I173" t="str">
            <v>SEMUJER</v>
          </cell>
        </row>
        <row r="174">
          <cell r="A174">
            <v>193076598</v>
          </cell>
          <cell r="B174" t="str">
            <v>BANCOMER</v>
          </cell>
          <cell r="C174" t="str">
            <v>0193076598</v>
          </cell>
          <cell r="D174" t="str">
            <v>012930001930765983</v>
          </cell>
          <cell r="E174" t="str">
            <v>n/a</v>
          </cell>
          <cell r="F174" t="str">
            <v>CARTA CREDITO AMERICAN AIRLINES</v>
          </cell>
          <cell r="G174">
            <v>41390</v>
          </cell>
          <cell r="H174" t="str">
            <v>N/A TESORERIA</v>
          </cell>
          <cell r="I174" t="str">
            <v>SEZAC</v>
          </cell>
        </row>
        <row r="175">
          <cell r="A175">
            <v>193094367</v>
          </cell>
          <cell r="B175" t="str">
            <v>BANCOMER</v>
          </cell>
          <cell r="C175" t="str">
            <v>0193094367</v>
          </cell>
          <cell r="D175" t="str">
            <v>012930001930943679</v>
          </cell>
          <cell r="E175" t="str">
            <v>4367</v>
          </cell>
          <cell r="F175" t="str">
            <v>CONVENIO DE COLABORACIÓN EN MATERIA DE SUBSIDIOS 2013</v>
          </cell>
          <cell r="G175">
            <v>41393</v>
          </cell>
          <cell r="H175" t="str">
            <v>TESORERIA</v>
          </cell>
          <cell r="I175" t="str">
            <v>SECTURZ</v>
          </cell>
          <cell r="J175" t="str">
            <v>FEDERAL</v>
          </cell>
        </row>
        <row r="176">
          <cell r="A176">
            <v>193094405</v>
          </cell>
          <cell r="B176" t="str">
            <v>BANCOMER</v>
          </cell>
          <cell r="C176" t="str">
            <v>0193094405</v>
          </cell>
          <cell r="D176" t="str">
            <v>012930001930944050</v>
          </cell>
          <cell r="E176">
            <v>9440</v>
          </cell>
          <cell r="F176" t="str">
            <v>FONDO DE APORTACIONES PARA LA SEGURIDAD PUBLICA ESTATAL 2013 (FASP 2013)</v>
          </cell>
          <cell r="G176">
            <v>41393</v>
          </cell>
          <cell r="H176" t="str">
            <v>TESORERIA</v>
          </cell>
          <cell r="I176" t="str">
            <v>SSP</v>
          </cell>
          <cell r="J176" t="str">
            <v>FEDERAL</v>
          </cell>
        </row>
        <row r="177">
          <cell r="A177">
            <v>193357236</v>
          </cell>
          <cell r="B177" t="str">
            <v>BANCOMER</v>
          </cell>
          <cell r="C177" t="str">
            <v>0193357236</v>
          </cell>
          <cell r="D177" t="str">
            <v>012930001933572364</v>
          </cell>
          <cell r="E177" t="str">
            <v>7236</v>
          </cell>
          <cell r="F177" t="str">
            <v>PROSSAPYS 2013</v>
          </cell>
          <cell r="G177">
            <v>41430</v>
          </cell>
          <cell r="H177" t="str">
            <v>TESORERIA</v>
          </cell>
          <cell r="I177" t="str">
            <v>SAMA</v>
          </cell>
          <cell r="J177" t="str">
            <v>FEDERAL</v>
          </cell>
        </row>
        <row r="178">
          <cell r="A178">
            <v>193357309</v>
          </cell>
          <cell r="B178" t="str">
            <v>BANCOMER</v>
          </cell>
          <cell r="C178" t="str">
            <v>0193357309</v>
          </cell>
          <cell r="D178" t="str">
            <v>012930001933573091</v>
          </cell>
          <cell r="E178" t="str">
            <v>5730</v>
          </cell>
          <cell r="F178" t="str">
            <v>APAZU 2013</v>
          </cell>
          <cell r="G178">
            <v>41430</v>
          </cell>
          <cell r="H178" t="str">
            <v>TESORERIA</v>
          </cell>
          <cell r="I178" t="str">
            <v>SAMA</v>
          </cell>
          <cell r="J178" t="str">
            <v>FEDERAL</v>
          </cell>
        </row>
        <row r="179">
          <cell r="A179">
            <v>193655652</v>
          </cell>
          <cell r="B179" t="str">
            <v>BANCOMER</v>
          </cell>
          <cell r="C179" t="str">
            <v>0193655652</v>
          </cell>
          <cell r="D179" t="str">
            <v>012930001936556523</v>
          </cell>
          <cell r="E179" t="str">
            <v>5652</v>
          </cell>
          <cell r="F179" t="str">
            <v>FONDO PYME "EXPO NEGOCIOS ZACATECAS 2013"ESTATAL</v>
          </cell>
          <cell r="G179">
            <v>41473</v>
          </cell>
          <cell r="H179" t="str">
            <v>TESORERIA</v>
          </cell>
          <cell r="I179" t="str">
            <v>SEZAC</v>
          </cell>
        </row>
        <row r="180">
          <cell r="A180">
            <v>193656101</v>
          </cell>
          <cell r="B180" t="str">
            <v>BANCOMER</v>
          </cell>
          <cell r="C180" t="str">
            <v>0193656101</v>
          </cell>
          <cell r="D180" t="str">
            <v>012930001936561013</v>
          </cell>
          <cell r="E180" t="str">
            <v>6101</v>
          </cell>
          <cell r="F180" t="str">
            <v>FONDO PYME "CONGRESO MOVER A MEXICO AMMJE 2013" ESTATAL</v>
          </cell>
          <cell r="G180">
            <v>41473</v>
          </cell>
          <cell r="H180" t="str">
            <v>TESORERIA</v>
          </cell>
          <cell r="I180" t="str">
            <v>SEZAC</v>
          </cell>
        </row>
        <row r="181">
          <cell r="A181">
            <v>193671844</v>
          </cell>
          <cell r="B181" t="str">
            <v>BANCOMER</v>
          </cell>
          <cell r="C181" t="str">
            <v>0193671844</v>
          </cell>
          <cell r="D181" t="str">
            <v>012930001936718442</v>
          </cell>
          <cell r="E181" t="str">
            <v>1844</v>
          </cell>
          <cell r="F181" t="str">
            <v>FONDO PYME "EXPO NEGOCIOS ZACATECAS 2013" (SECTOR PRIVADO)</v>
          </cell>
          <cell r="G181">
            <v>41474</v>
          </cell>
          <cell r="H181" t="str">
            <v>TESORERIA</v>
          </cell>
          <cell r="I181" t="str">
            <v>SEZAC</v>
          </cell>
        </row>
        <row r="182">
          <cell r="A182">
            <v>193898784</v>
          </cell>
          <cell r="B182" t="str">
            <v>BANCOMER</v>
          </cell>
          <cell r="C182" t="str">
            <v>0193898784</v>
          </cell>
          <cell r="D182" t="str">
            <v>012930001938987844</v>
          </cell>
          <cell r="E182" t="str">
            <v>8784</v>
          </cell>
          <cell r="F182" t="str">
            <v>SEGURO AGROPECUARIO CATASTROFICO (SAC) 2013</v>
          </cell>
          <cell r="G182">
            <v>41509</v>
          </cell>
          <cell r="H182" t="str">
            <v>TESORERIA</v>
          </cell>
          <cell r="I182" t="str">
            <v>SECAMPO</v>
          </cell>
          <cell r="J182" t="str">
            <v>FEDERAL</v>
          </cell>
        </row>
        <row r="183">
          <cell r="A183">
            <v>194064208</v>
          </cell>
          <cell r="B183" t="str">
            <v>BANCOMER</v>
          </cell>
          <cell r="C183" t="str">
            <v>0194064208</v>
          </cell>
          <cell r="D183" t="str">
            <v>012930001940642083</v>
          </cell>
          <cell r="E183" t="str">
            <v>4208</v>
          </cell>
          <cell r="F183" t="str">
            <v>PROGRAMAS REGIONALES (PAVIMENTACION) 2013</v>
          </cell>
          <cell r="G183">
            <v>41534</v>
          </cell>
          <cell r="H183" t="str">
            <v>TESORERIA</v>
          </cell>
          <cell r="I183" t="str">
            <v>SEFIN/COORD. DE PROYECTOS</v>
          </cell>
          <cell r="J183" t="str">
            <v>FEDERAL</v>
          </cell>
        </row>
        <row r="184">
          <cell r="A184">
            <v>194064860</v>
          </cell>
          <cell r="B184" t="str">
            <v>BANCOMER</v>
          </cell>
          <cell r="C184" t="str">
            <v>0194064860</v>
          </cell>
          <cell r="D184" t="str">
            <v>012930001940648605</v>
          </cell>
          <cell r="E184" t="str">
            <v>4860</v>
          </cell>
          <cell r="F184" t="str">
            <v>SEGURO AGROPECUARIO CATASTROFICO EN ADHESION 2013</v>
          </cell>
          <cell r="G184">
            <v>41534</v>
          </cell>
          <cell r="H184" t="str">
            <v>TESORERIA</v>
          </cell>
          <cell r="I184" t="str">
            <v>SECAMPO</v>
          </cell>
          <cell r="J184" t="str">
            <v>FEDERAL</v>
          </cell>
        </row>
        <row r="185">
          <cell r="A185">
            <v>194097564</v>
          </cell>
          <cell r="B185" t="str">
            <v>BANCOMER</v>
          </cell>
          <cell r="C185" t="str">
            <v>0194097564</v>
          </cell>
          <cell r="D185" t="str">
            <v>012930001940975640</v>
          </cell>
          <cell r="E185" t="str">
            <v>7564</v>
          </cell>
          <cell r="F185" t="str">
            <v>CONSERVACION Y RECONSTRUCCION DE CAMINOS RURALES Y CARRETERAS ALIMENTADORAS 2013</v>
          </cell>
          <cell r="G185">
            <v>41540</v>
          </cell>
          <cell r="H185" t="str">
            <v>TESORERIA</v>
          </cell>
          <cell r="I185" t="str">
            <v>SEFIN/TESORERIA</v>
          </cell>
          <cell r="J185" t="str">
            <v>FEDERAL</v>
          </cell>
        </row>
        <row r="186">
          <cell r="A186">
            <v>194161963</v>
          </cell>
          <cell r="B186" t="str">
            <v>BANCOMER</v>
          </cell>
          <cell r="C186" t="str">
            <v>0194161963</v>
          </cell>
          <cell r="D186" t="str">
            <v>012930001941619633</v>
          </cell>
          <cell r="E186" t="str">
            <v>1963</v>
          </cell>
          <cell r="F186" t="str">
            <v>CONVENIO DE COORDINACION PARA EL OTORGAMIENTO DE UN SUBSIDIO EN MATERIA DE DESARROLLO TURISTICO 2013</v>
          </cell>
          <cell r="G186">
            <v>41548</v>
          </cell>
          <cell r="H186" t="str">
            <v>TESORERIA</v>
          </cell>
          <cell r="I186" t="str">
            <v>SECTURZ</v>
          </cell>
          <cell r="J186" t="str">
            <v>FEDERAL</v>
          </cell>
        </row>
        <row r="187">
          <cell r="A187">
            <v>194357019</v>
          </cell>
          <cell r="B187" t="str">
            <v>BANCOMER</v>
          </cell>
          <cell r="C187" t="str">
            <v>0194357019</v>
          </cell>
          <cell r="D187" t="str">
            <v>012930001943570194</v>
          </cell>
          <cell r="E187" t="str">
            <v>7019</v>
          </cell>
          <cell r="F187" t="str">
            <v>PROYECTOS PRODUCTIVOS DESTINADOS A PERSONAS CON DISCAPACIDAD 2013</v>
          </cell>
          <cell r="G187">
            <v>41576</v>
          </cell>
          <cell r="H187" t="str">
            <v>TESORERIA</v>
          </cell>
          <cell r="I187" t="str">
            <v>SEDESOL</v>
          </cell>
          <cell r="J187" t="str">
            <v>ESTATAL</v>
          </cell>
        </row>
        <row r="188">
          <cell r="A188">
            <v>194357329</v>
          </cell>
          <cell r="B188" t="str">
            <v>BANCOMER</v>
          </cell>
          <cell r="C188" t="str">
            <v>0194357329</v>
          </cell>
          <cell r="D188" t="str">
            <v>012930001943573298</v>
          </cell>
          <cell r="E188" t="str">
            <v>7329</v>
          </cell>
          <cell r="F188" t="str">
            <v>PROGRAMA MEJORAMIENTO DE VIVIENDA "PESO A PESO" 2013</v>
          </cell>
          <cell r="G188">
            <v>41576</v>
          </cell>
          <cell r="H188" t="str">
            <v>TESORERIA</v>
          </cell>
          <cell r="I188" t="str">
            <v>SINFRA</v>
          </cell>
          <cell r="J188" t="str">
            <v>ESTATAL</v>
          </cell>
        </row>
        <row r="189">
          <cell r="A189">
            <v>194431316</v>
          </cell>
          <cell r="B189" t="str">
            <v>BANCOMER</v>
          </cell>
          <cell r="C189" t="str">
            <v>0194431316</v>
          </cell>
          <cell r="D189" t="str">
            <v>012930001944313169</v>
          </cell>
          <cell r="E189" t="str">
            <v>1316</v>
          </cell>
          <cell r="F189" t="str">
            <v>APAZU (APORTACION DE MUNICIPIOS) 2013</v>
          </cell>
          <cell r="G189">
            <v>41585</v>
          </cell>
          <cell r="H189" t="str">
            <v>TESORERIA</v>
          </cell>
          <cell r="I189" t="str">
            <v>SAMA</v>
          </cell>
          <cell r="J189" t="str">
            <v>FEDERAL</v>
          </cell>
        </row>
        <row r="190">
          <cell r="A190">
            <v>194453522</v>
          </cell>
          <cell r="B190" t="str">
            <v>BANCOMER</v>
          </cell>
          <cell r="C190" t="str">
            <v>0194453522</v>
          </cell>
          <cell r="D190" t="str">
            <v>012930001944535222</v>
          </cell>
          <cell r="E190" t="str">
            <v>3522</v>
          </cell>
          <cell r="F190" t="str">
            <v>GASTO CORRIENTE 2014</v>
          </cell>
          <cell r="G190">
            <v>41589</v>
          </cell>
          <cell r="H190" t="str">
            <v>TESORERIA</v>
          </cell>
          <cell r="I190" t="str">
            <v>SEFIN/TESORERIA</v>
          </cell>
          <cell r="J190" t="str">
            <v>ESTATAL</v>
          </cell>
        </row>
        <row r="191">
          <cell r="A191">
            <v>194453786</v>
          </cell>
          <cell r="B191" t="str">
            <v>BANCOMER</v>
          </cell>
          <cell r="C191" t="str">
            <v>0194453786</v>
          </cell>
          <cell r="D191" t="str">
            <v>012930001944537864</v>
          </cell>
          <cell r="E191" t="str">
            <v>3786</v>
          </cell>
          <cell r="F191" t="str">
            <v xml:space="preserve">CAPITULO 4000 2014 </v>
          </cell>
          <cell r="G191">
            <v>41589</v>
          </cell>
          <cell r="H191" t="str">
            <v>TESORERIA</v>
          </cell>
          <cell r="I191" t="str">
            <v>SEFIN/TESORERIA</v>
          </cell>
          <cell r="J191" t="str">
            <v>ESTATAL</v>
          </cell>
        </row>
        <row r="192">
          <cell r="A192">
            <v>194522311</v>
          </cell>
          <cell r="B192" t="str">
            <v>BANCOMER</v>
          </cell>
          <cell r="C192" t="str">
            <v>0194522311</v>
          </cell>
          <cell r="D192" t="str">
            <v>012930001945223119</v>
          </cell>
          <cell r="E192" t="str">
            <v>2311</v>
          </cell>
          <cell r="F192" t="str">
            <v>PARQUE INDUSTRIAL PYME ZACATECAS "ESTATAL 2013"</v>
          </cell>
          <cell r="G192">
            <v>41593</v>
          </cell>
          <cell r="H192" t="str">
            <v>TESORERIA</v>
          </cell>
          <cell r="I192" t="str">
            <v>SEZAC</v>
          </cell>
          <cell r="J192" t="str">
            <v>ESTATAL</v>
          </cell>
        </row>
        <row r="193">
          <cell r="A193">
            <v>194522427</v>
          </cell>
          <cell r="B193" t="str">
            <v>BANCOMER</v>
          </cell>
          <cell r="C193" t="str">
            <v>0194522427</v>
          </cell>
          <cell r="D193" t="str">
            <v>012930001945224273</v>
          </cell>
          <cell r="E193" t="str">
            <v>2427</v>
          </cell>
          <cell r="F193" t="str">
            <v>PARQUE INDUSTRIAL PYME ZACATECAS "FEDERAL 2013"</v>
          </cell>
          <cell r="G193">
            <v>41593</v>
          </cell>
          <cell r="H193" t="str">
            <v>TESORERIA</v>
          </cell>
          <cell r="I193" t="str">
            <v>SEZAC</v>
          </cell>
          <cell r="J193" t="str">
            <v>FEDERAL</v>
          </cell>
        </row>
        <row r="194">
          <cell r="A194">
            <v>194616766</v>
          </cell>
          <cell r="B194" t="str">
            <v>BANCOMER</v>
          </cell>
          <cell r="C194" t="str">
            <v>0194616766</v>
          </cell>
          <cell r="D194" t="str">
            <v>012930001946167669</v>
          </cell>
          <cell r="E194" t="str">
            <v>6766</v>
          </cell>
          <cell r="F194" t="str">
            <v>FAETA CONALEP 2014</v>
          </cell>
          <cell r="G194">
            <v>41610</v>
          </cell>
          <cell r="H194" t="str">
            <v>TESORERIA</v>
          </cell>
          <cell r="I194" t="str">
            <v>SEFIN/GASTO EDUCATIVO</v>
          </cell>
          <cell r="J194" t="str">
            <v>FEDERAL</v>
          </cell>
        </row>
        <row r="195">
          <cell r="A195">
            <v>194617371</v>
          </cell>
          <cell r="B195" t="str">
            <v>BANCOMER</v>
          </cell>
          <cell r="C195" t="str">
            <v>0194617371</v>
          </cell>
          <cell r="D195" t="str">
            <v>012930001946173718</v>
          </cell>
          <cell r="E195" t="str">
            <v>7371</v>
          </cell>
          <cell r="F195" t="str">
            <v>FONDO DE APORACIONES PARA LA EDUCACION BASICA (FAEB 2014)</v>
          </cell>
          <cell r="G195">
            <v>41610</v>
          </cell>
          <cell r="H195" t="str">
            <v>TESORERIA</v>
          </cell>
          <cell r="I195" t="str">
            <v>SEFIN/GASTO EDUCATIVO</v>
          </cell>
          <cell r="J195" t="str">
            <v>FEDERAL</v>
          </cell>
        </row>
        <row r="196">
          <cell r="A196">
            <v>194677080</v>
          </cell>
          <cell r="B196" t="str">
            <v>BANCOMER</v>
          </cell>
          <cell r="C196" t="str">
            <v>0194677080</v>
          </cell>
          <cell r="D196" t="str">
            <v>012930001946770807</v>
          </cell>
          <cell r="E196" t="str">
            <v>7708</v>
          </cell>
          <cell r="F196" t="str">
            <v>FAETA INEA 2014</v>
          </cell>
          <cell r="G196">
            <v>41614</v>
          </cell>
          <cell r="H196" t="str">
            <v>TESORERIA</v>
          </cell>
          <cell r="I196" t="str">
            <v>SEFIN/GASTO EDUCATIVO</v>
          </cell>
          <cell r="J196" t="str">
            <v>FEDERAL</v>
          </cell>
        </row>
        <row r="197">
          <cell r="A197">
            <v>194711971</v>
          </cell>
          <cell r="B197" t="str">
            <v>BANCOMER</v>
          </cell>
          <cell r="C197" t="str">
            <v>0194711971</v>
          </cell>
          <cell r="D197" t="str">
            <v>012930001947119713</v>
          </cell>
          <cell r="E197" t="str">
            <v>1971</v>
          </cell>
          <cell r="F197" t="str">
            <v>PROGRAMA DE APOYO A MIPYMES SINIESTRADAS DEL ESTADO DE ZACATECAS "FEDERAL 2013"</v>
          </cell>
          <cell r="G197">
            <v>41619</v>
          </cell>
          <cell r="H197" t="str">
            <v>TESORERIA</v>
          </cell>
          <cell r="I197" t="str">
            <v>SEZAC</v>
          </cell>
          <cell r="J197" t="str">
            <v>FEDERAL</v>
          </cell>
        </row>
        <row r="198">
          <cell r="A198">
            <v>194712110</v>
          </cell>
          <cell r="B198" t="str">
            <v>BANCOMER</v>
          </cell>
          <cell r="C198" t="str">
            <v>0194712110</v>
          </cell>
          <cell r="D198" t="str">
            <v>012930001947121109</v>
          </cell>
          <cell r="E198" t="str">
            <v>2110</v>
          </cell>
          <cell r="F198" t="str">
            <v>PROGRAMA DE APOYO A MIPYMES SINIESTRADAS DEL ESTADO DE ZACATECAS "ESTATAL 2013"</v>
          </cell>
          <cell r="G198">
            <v>41619</v>
          </cell>
          <cell r="H198" t="str">
            <v>TESORERIA</v>
          </cell>
          <cell r="I198" t="str">
            <v>SEZAC</v>
          </cell>
          <cell r="J198" t="str">
            <v>ESTATAL</v>
          </cell>
        </row>
        <row r="199">
          <cell r="A199">
            <v>194779630</v>
          </cell>
          <cell r="B199" t="str">
            <v>BANCOMER</v>
          </cell>
          <cell r="C199" t="str">
            <v>0194779630</v>
          </cell>
          <cell r="D199" t="str">
            <v>012930001947796301</v>
          </cell>
          <cell r="E199" t="str">
            <v>9630</v>
          </cell>
          <cell r="F199" t="str">
            <v>CREACION DE LA RED ESTATAL DE PUNTOS PARA MOVER A MÉXICO ZACATECAS"FEDERAL 2013"</v>
          </cell>
          <cell r="G199">
            <v>41627</v>
          </cell>
          <cell r="H199" t="str">
            <v>TESORERIA</v>
          </cell>
          <cell r="I199" t="str">
            <v>SEZAC</v>
          </cell>
          <cell r="J199" t="str">
            <v>FEDERAL</v>
          </cell>
        </row>
        <row r="200">
          <cell r="A200">
            <v>194779916</v>
          </cell>
          <cell r="B200" t="str">
            <v>BANCOMER</v>
          </cell>
          <cell r="C200" t="str">
            <v>0194779916</v>
          </cell>
          <cell r="D200" t="str">
            <v>012930001947799162</v>
          </cell>
          <cell r="E200" t="str">
            <v>9916</v>
          </cell>
          <cell r="F200" t="str">
            <v>CREACION DE LA RED ESTATAL DE PUNTOS PARA MOVER A MÉXICO ZACATECAS"ESTATAL 2013"</v>
          </cell>
          <cell r="G200">
            <v>41627</v>
          </cell>
          <cell r="H200" t="str">
            <v>TESORERIA</v>
          </cell>
          <cell r="I200" t="str">
            <v>SEZAC</v>
          </cell>
          <cell r="J200" t="str">
            <v>ESTATAL</v>
          </cell>
        </row>
        <row r="201">
          <cell r="A201">
            <v>194984153</v>
          </cell>
          <cell r="B201" t="str">
            <v>BANCOMER</v>
          </cell>
          <cell r="C201" t="str">
            <v>0194984153</v>
          </cell>
          <cell r="D201" t="str">
            <v>012930001949841539</v>
          </cell>
          <cell r="E201" t="str">
            <v>4153</v>
          </cell>
          <cell r="F201" t="str">
            <v>TARJETAS MI DESPENSA 2014</v>
          </cell>
          <cell r="G201">
            <v>41656</v>
          </cell>
          <cell r="H201" t="str">
            <v>TESORERIA</v>
          </cell>
          <cell r="I201" t="str">
            <v>SAD</v>
          </cell>
          <cell r="J201" t="str">
            <v>ESTATAL</v>
          </cell>
        </row>
        <row r="202">
          <cell r="A202">
            <v>195205336</v>
          </cell>
          <cell r="B202" t="str">
            <v>BANCOMER</v>
          </cell>
          <cell r="C202" t="str">
            <v>0195205336</v>
          </cell>
          <cell r="D202" t="str">
            <v>012930001952053369</v>
          </cell>
          <cell r="E202" t="str">
            <v>5336</v>
          </cell>
          <cell r="F202" t="str">
            <v>FONDO PARA LA ACCESIBILIDAD PARA LAS PERSONAS CON DISCAPACIDAD 2014 (FOADIS)</v>
          </cell>
          <cell r="G202">
            <v>41680</v>
          </cell>
          <cell r="H202" t="str">
            <v>TESORERIA</v>
          </cell>
          <cell r="I202" t="str">
            <v>SEFIN/COORD. DE PROYECTOS</v>
          </cell>
          <cell r="J202" t="str">
            <v>FEDERAL</v>
          </cell>
        </row>
        <row r="203">
          <cell r="A203">
            <v>195325463</v>
          </cell>
          <cell r="B203" t="str">
            <v>BANCOMER</v>
          </cell>
          <cell r="C203" t="str">
            <v>0195325463</v>
          </cell>
          <cell r="D203" t="str">
            <v>012930001953254633</v>
          </cell>
          <cell r="E203" t="str">
            <v>5463</v>
          </cell>
          <cell r="F203" t="str">
            <v>PROGRAMA AGUA LIMPIA 2014</v>
          </cell>
          <cell r="G203">
            <v>41691</v>
          </cell>
          <cell r="H203" t="str">
            <v>TESORERIA</v>
          </cell>
          <cell r="I203" t="str">
            <v>SAMA</v>
          </cell>
          <cell r="J203" t="str">
            <v>FEDERAL</v>
          </cell>
        </row>
        <row r="204">
          <cell r="A204">
            <v>195325471</v>
          </cell>
          <cell r="B204" t="str">
            <v>BANCOMER</v>
          </cell>
          <cell r="C204" t="str">
            <v>0195325471</v>
          </cell>
          <cell r="D204" t="str">
            <v>012930001953254714</v>
          </cell>
          <cell r="E204" t="str">
            <v>5471</v>
          </cell>
          <cell r="F204" t="str">
            <v>PROGRAMAS Y PROYECTOS DE PROTECCION CONTRA RIESGOS SANITARIOS Y FORTALECIMIENTO DE LA RED NACIONAL DE LABORATORIOS (COFEPRIS) 2014</v>
          </cell>
          <cell r="G204">
            <v>41691</v>
          </cell>
          <cell r="H204" t="str">
            <v>TESORERIA</v>
          </cell>
          <cell r="I204" t="str">
            <v>SSZ</v>
          </cell>
          <cell r="J204" t="str">
            <v>FEDERAL</v>
          </cell>
        </row>
        <row r="205">
          <cell r="A205">
            <v>195452910</v>
          </cell>
          <cell r="B205" t="str">
            <v>BANCOMER</v>
          </cell>
          <cell r="C205" t="str">
            <v>0195452910</v>
          </cell>
          <cell r="D205" t="str">
            <v>012930001954529105</v>
          </cell>
          <cell r="E205" t="str">
            <v>2910</v>
          </cell>
          <cell r="F205" t="str">
            <v>CONVENIO DE COORDINACION PARA EL OTORGAMIENTO DE UN SUBSIDIO (FEDERAL) 2014</v>
          </cell>
          <cell r="G205">
            <v>41704</v>
          </cell>
          <cell r="H205" t="str">
            <v>TESORERIA</v>
          </cell>
          <cell r="I205" t="str">
            <v>SECTURZ</v>
          </cell>
          <cell r="J205" t="str">
            <v>FEDERAL</v>
          </cell>
        </row>
        <row r="206">
          <cell r="A206">
            <v>195459788</v>
          </cell>
          <cell r="B206" t="str">
            <v>BANCOMER</v>
          </cell>
          <cell r="C206" t="str">
            <v>0195459788</v>
          </cell>
          <cell r="D206" t="str">
            <v>012930001954597881</v>
          </cell>
          <cell r="E206" t="str">
            <v>9788</v>
          </cell>
          <cell r="F206" t="str">
            <v>SUBSEMUN 2014</v>
          </cell>
          <cell r="G206">
            <v>41704</v>
          </cell>
          <cell r="H206" t="str">
            <v>TESORERIA</v>
          </cell>
          <cell r="I206" t="str">
            <v>SEGOB/SSP (OF. 0178/2014)</v>
          </cell>
          <cell r="J206" t="str">
            <v>FEDERAL</v>
          </cell>
        </row>
        <row r="207">
          <cell r="A207">
            <v>195634695</v>
          </cell>
          <cell r="B207" t="str">
            <v>BANCOMER</v>
          </cell>
          <cell r="C207" t="str">
            <v>0195634695</v>
          </cell>
          <cell r="D207" t="str">
            <v>012930001956346959</v>
          </cell>
          <cell r="E207" t="str">
            <v>4695</v>
          </cell>
          <cell r="F207" t="str">
            <v>SEGURO AGROPECUARIO CATASTROFICO (S.F.P.) 2014</v>
          </cell>
          <cell r="G207">
            <v>41724</v>
          </cell>
          <cell r="H207" t="str">
            <v>N/A TESORERIA</v>
          </cell>
          <cell r="I207" t="str">
            <v>SFP</v>
          </cell>
          <cell r="J207" t="str">
            <v>FEDERAL</v>
          </cell>
        </row>
        <row r="208">
          <cell r="A208">
            <v>195655129</v>
          </cell>
          <cell r="B208" t="str">
            <v>BANCOMER</v>
          </cell>
          <cell r="C208" t="str">
            <v>0195655129</v>
          </cell>
          <cell r="D208" t="str">
            <v>012930001956551294</v>
          </cell>
          <cell r="E208" t="str">
            <v>5512</v>
          </cell>
          <cell r="F208" t="str">
            <v>CONVENIO DE COORDINACION PARA EL OTORGAMIENTO DE SUBSIDIO (ESTATAL) 2014</v>
          </cell>
          <cell r="G208">
            <v>41725</v>
          </cell>
          <cell r="H208" t="str">
            <v>TESORERIA</v>
          </cell>
          <cell r="I208" t="str">
            <v>SECTURZ</v>
          </cell>
          <cell r="J208" t="str">
            <v>ESTATAL</v>
          </cell>
        </row>
        <row r="209">
          <cell r="A209">
            <v>195784905</v>
          </cell>
          <cell r="B209" t="str">
            <v>BANCOMER</v>
          </cell>
          <cell r="C209" t="str">
            <v>0195784905</v>
          </cell>
          <cell r="D209" t="str">
            <v>012930001957849057</v>
          </cell>
          <cell r="E209" t="str">
            <v>4905</v>
          </cell>
          <cell r="F209" t="str">
            <v>PROGRAMA DE ATENCION A LA POBLACION EN POBREZA EXTREMA 2014</v>
          </cell>
          <cell r="G209">
            <v>41740</v>
          </cell>
          <cell r="H209" t="str">
            <v>TESORERIA</v>
          </cell>
          <cell r="I209" t="str">
            <v>SEDESOL</v>
          </cell>
          <cell r="J209" t="str">
            <v>FEDERAL</v>
          </cell>
        </row>
        <row r="210">
          <cell r="A210">
            <v>196127746</v>
          </cell>
          <cell r="B210" t="str">
            <v>BANCOMER</v>
          </cell>
          <cell r="C210" t="str">
            <v>0196127746</v>
          </cell>
          <cell r="D210" t="str">
            <v>012930001961277466</v>
          </cell>
          <cell r="E210" t="str">
            <v>7746</v>
          </cell>
          <cell r="F210" t="str">
            <v>CAMBIO DE LUMINARIAS EN EL MUNICIPIO DE SOMBRERETE 2014</v>
          </cell>
          <cell r="G210">
            <v>41787</v>
          </cell>
          <cell r="H210" t="str">
            <v>TESORERIA</v>
          </cell>
          <cell r="I210" t="str">
            <v>SAMA</v>
          </cell>
          <cell r="J210" t="str">
            <v>FEDERAL</v>
          </cell>
        </row>
        <row r="211">
          <cell r="A211">
            <v>196127835</v>
          </cell>
          <cell r="B211" t="str">
            <v>BANCOMER</v>
          </cell>
          <cell r="C211" t="str">
            <v>0196127835</v>
          </cell>
          <cell r="D211" t="str">
            <v>012930001961278355</v>
          </cell>
          <cell r="E211" t="str">
            <v>7835</v>
          </cell>
          <cell r="F211" t="str">
            <v>CAMBIO DE LUMINARIAS EN EL MUNICIPIO DE OJOCALIENTE 2014</v>
          </cell>
          <cell r="G211">
            <v>41787</v>
          </cell>
          <cell r="H211" t="str">
            <v>TESORERIA</v>
          </cell>
          <cell r="I211" t="str">
            <v>SAMA</v>
          </cell>
          <cell r="J211" t="str">
            <v>FEDERAL</v>
          </cell>
        </row>
        <row r="212">
          <cell r="A212">
            <v>196128149</v>
          </cell>
          <cell r="B212" t="str">
            <v>BANCOMER</v>
          </cell>
          <cell r="C212" t="str">
            <v>0196128149</v>
          </cell>
          <cell r="D212" t="str">
            <v>012930001961281494</v>
          </cell>
          <cell r="E212" t="str">
            <v>8149</v>
          </cell>
          <cell r="F212" t="str">
            <v>ADQUISICION DE DOS CAMIONES RECOLECTORES DE BASURA PARA APOYO A MUNICIPIO DE MORELOS 2014</v>
          </cell>
          <cell r="G212">
            <v>41787</v>
          </cell>
          <cell r="H212" t="str">
            <v>TESORERIA</v>
          </cell>
          <cell r="I212" t="str">
            <v>SAMA</v>
          </cell>
          <cell r="J212" t="str">
            <v>FEDERAL</v>
          </cell>
        </row>
        <row r="213">
          <cell r="A213">
            <v>196141781</v>
          </cell>
          <cell r="B213" t="str">
            <v>BANCOMER</v>
          </cell>
          <cell r="C213" t="str">
            <v>0196141781</v>
          </cell>
          <cell r="D213" t="str">
            <v>012930001961417815</v>
          </cell>
          <cell r="E213" t="str">
            <v>1781</v>
          </cell>
          <cell r="F213" t="str">
            <v>"BECAS EN CONVENIO" ESTATAL 2014</v>
          </cell>
          <cell r="G213">
            <v>41788</v>
          </cell>
          <cell r="H213" t="str">
            <v>TESORERIA</v>
          </cell>
          <cell r="I213" t="str">
            <v>SEFIN/GASTO EDUCATIVO</v>
          </cell>
          <cell r="J213" t="str">
            <v>ESTATAL</v>
          </cell>
        </row>
        <row r="214">
          <cell r="A214">
            <v>196175066</v>
          </cell>
          <cell r="B214" t="str">
            <v>BANCOMER</v>
          </cell>
          <cell r="C214" t="str">
            <v>0196175066</v>
          </cell>
          <cell r="D214" t="str">
            <v>012930001961750666</v>
          </cell>
          <cell r="E214" t="str">
            <v>5066</v>
          </cell>
          <cell r="F214" t="str">
            <v>CONTINGENCIAS ECONOMICAS 2014 PARA INVERSION</v>
          </cell>
          <cell r="G214">
            <v>41793</v>
          </cell>
          <cell r="H214" t="str">
            <v>TESORERIA</v>
          </cell>
          <cell r="I214" t="str">
            <v>SEFIN/COORD. DE PROYECTOS</v>
          </cell>
          <cell r="J214" t="str">
            <v>FEDERAL</v>
          </cell>
        </row>
        <row r="215">
          <cell r="A215">
            <v>443717240</v>
          </cell>
          <cell r="B215" t="str">
            <v>BANCOMER</v>
          </cell>
          <cell r="C215" t="str">
            <v>0443717240</v>
          </cell>
          <cell r="D215" t="str">
            <v>012930004437172403</v>
          </cell>
          <cell r="E215" t="str">
            <v>7240</v>
          </cell>
          <cell r="F215" t="str">
            <v>RECURSOS PROPIOS</v>
          </cell>
          <cell r="H215" t="str">
            <v>TESORERIA</v>
          </cell>
          <cell r="I215" t="str">
            <v>SEFIN/TESORERIA</v>
          </cell>
          <cell r="J215" t="str">
            <v>ESTATAL</v>
          </cell>
        </row>
        <row r="216">
          <cell r="A216">
            <v>443717267</v>
          </cell>
          <cell r="B216" t="str">
            <v>BANCOMER</v>
          </cell>
          <cell r="C216" t="str">
            <v>0443717267</v>
          </cell>
          <cell r="D216" t="str">
            <v>012930004437172678</v>
          </cell>
          <cell r="E216" t="str">
            <v>7267</v>
          </cell>
          <cell r="F216" t="str">
            <v>CUENTA CONCENTRADORA DE FONDOS FEDERALES</v>
          </cell>
          <cell r="H216" t="str">
            <v>TESORERIA</v>
          </cell>
          <cell r="I216" t="str">
            <v>SEFIN/TESORERIA</v>
          </cell>
          <cell r="J216" t="str">
            <v>FEDERAL</v>
          </cell>
        </row>
        <row r="217">
          <cell r="A217">
            <v>196259642</v>
          </cell>
          <cell r="B217" t="str">
            <v>BANCOMER</v>
          </cell>
          <cell r="C217" t="str">
            <v>0196259642</v>
          </cell>
          <cell r="D217" t="str">
            <v>012930001962596421</v>
          </cell>
          <cell r="E217" t="str">
            <v>9642</v>
          </cell>
          <cell r="F217" t="str">
            <v>APOYO PARA SOLVENTAR GASTOS INHERENTES A LA OPERACION Y PRESTACION DE SERVICIOS EN EDUCACION EN EL ESTADO, CON BASE EN LA DISPONIBILIDAD PRESUPUESTARIA DEL EJERCICIO FISCAL 2014 (APOYO EXTRAORDINARIO)</v>
          </cell>
          <cell r="G217">
            <v>41802</v>
          </cell>
          <cell r="H217" t="str">
            <v>TESORERIA</v>
          </cell>
          <cell r="I217" t="str">
            <v>SEFIN/SUBSECRET. EGRESOS</v>
          </cell>
          <cell r="J217" t="str">
            <v>FEDERAL</v>
          </cell>
        </row>
        <row r="218">
          <cell r="A218">
            <v>196507069</v>
          </cell>
          <cell r="B218" t="str">
            <v>BANCOMER</v>
          </cell>
          <cell r="C218" t="str">
            <v>0196507069</v>
          </cell>
          <cell r="D218" t="str">
            <v>012930001965070698</v>
          </cell>
          <cell r="E218" t="str">
            <v>7069</v>
          </cell>
          <cell r="F218" t="str">
            <v>DEPARTAMENTO REGIONAL DE SERVICIOS EDUCATIVOS NO. 07 ESTATAL DE PINOS, ZAC.</v>
          </cell>
          <cell r="G218">
            <v>41831</v>
          </cell>
          <cell r="H218" t="str">
            <v>N/A TESORERIA</v>
          </cell>
          <cell r="I218" t="str">
            <v>SEFIN/GASTO EDUCATIVO</v>
          </cell>
          <cell r="J218" t="str">
            <v>ESTATAL</v>
          </cell>
        </row>
        <row r="219">
          <cell r="A219">
            <v>196753477</v>
          </cell>
          <cell r="B219" t="str">
            <v>BANCOMER</v>
          </cell>
          <cell r="C219" t="str">
            <v>0196753477</v>
          </cell>
          <cell r="D219" t="str">
            <v>012930001967534776</v>
          </cell>
          <cell r="E219" t="str">
            <v>3477</v>
          </cell>
          <cell r="F219" t="str">
            <v>"PROYECTO DE ESTABLECIMIENTO DE MICROGRANJAS AGROPECUARIAS DE TRASPATIO", FEDERAL 2014</v>
          </cell>
          <cell r="G219">
            <v>41862</v>
          </cell>
          <cell r="H219" t="str">
            <v>TESORERIA</v>
          </cell>
          <cell r="I219" t="str">
            <v>SEDESOL</v>
          </cell>
          <cell r="J219" t="str">
            <v>FEDERAL</v>
          </cell>
        </row>
        <row r="220">
          <cell r="A220">
            <v>196743579</v>
          </cell>
          <cell r="B220" t="str">
            <v>BANCOMER</v>
          </cell>
          <cell r="C220" t="str">
            <v>0196743579</v>
          </cell>
          <cell r="D220" t="str">
            <v>012930001967435794</v>
          </cell>
          <cell r="E220" t="str">
            <v>3579</v>
          </cell>
          <cell r="F220" t="str">
            <v>CENTRO DE DESARROLLO EDUCATIVO (CEDES) JEREZ 2014</v>
          </cell>
          <cell r="G220">
            <v>41862</v>
          </cell>
          <cell r="H220" t="str">
            <v>N/A TESORERIA</v>
          </cell>
          <cell r="I220" t="str">
            <v>SEFIN/GASTO EDUCATIVO</v>
          </cell>
          <cell r="J220" t="str">
            <v>ESTATAL</v>
          </cell>
        </row>
        <row r="221">
          <cell r="A221">
            <v>196743668</v>
          </cell>
          <cell r="B221" t="str">
            <v>BANCOMER</v>
          </cell>
          <cell r="C221" t="str">
            <v>0196743668</v>
          </cell>
          <cell r="D221" t="str">
            <v>012930001967436683</v>
          </cell>
          <cell r="E221" t="str">
            <v>3668</v>
          </cell>
          <cell r="F221" t="str">
            <v>CENTRO DE DESARROLLO EDUCATIVO (CEDES) PINOS 2014</v>
          </cell>
          <cell r="H221" t="str">
            <v>N/A TESORERIA</v>
          </cell>
          <cell r="I221" t="str">
            <v>SEFIN/GASTO EDUCATIVO</v>
          </cell>
          <cell r="J221" t="str">
            <v>ESTATAL</v>
          </cell>
        </row>
        <row r="222">
          <cell r="A222">
            <v>196707424</v>
          </cell>
          <cell r="B222" t="str">
            <v>BANCOMER</v>
          </cell>
          <cell r="C222" t="str">
            <v>0196707424</v>
          </cell>
          <cell r="D222" t="str">
            <v>012930001967074249</v>
          </cell>
          <cell r="E222" t="str">
            <v>7424</v>
          </cell>
          <cell r="F222" t="str">
            <v>PROYECTO "PARQUE INDUSTRIAL AEROPUERTO SUMAR 1, 3RA ETAPA" 2014 FEDERAL</v>
          </cell>
          <cell r="G222">
            <v>41857</v>
          </cell>
          <cell r="H222" t="str">
            <v>TESORERIA</v>
          </cell>
          <cell r="I222" t="str">
            <v>SEZAC</v>
          </cell>
          <cell r="J222" t="str">
            <v>FEDERAL</v>
          </cell>
        </row>
        <row r="223">
          <cell r="A223">
            <v>196942849</v>
          </cell>
          <cell r="B223" t="str">
            <v>BANCOMER</v>
          </cell>
          <cell r="C223" t="str">
            <v>0196942849</v>
          </cell>
          <cell r="D223" t="str">
            <v>012930001969428495</v>
          </cell>
          <cell r="E223" t="str">
            <v>2849</v>
          </cell>
          <cell r="F223" t="str">
            <v>CONSTRUCCION DEL CENTRO DE JUSTICIA PARA LAS MUJERES 2014 (FEDERAL)</v>
          </cell>
          <cell r="G223">
            <v>41883</v>
          </cell>
          <cell r="H223" t="str">
            <v>TESORERIA</v>
          </cell>
          <cell r="I223" t="str">
            <v>PGJ</v>
          </cell>
          <cell r="J223" t="str">
            <v>FEDERAL</v>
          </cell>
        </row>
        <row r="224">
          <cell r="A224">
            <v>197485395</v>
          </cell>
          <cell r="B224" t="str">
            <v>BANCOMER</v>
          </cell>
          <cell r="C224" t="str">
            <v>0197485395</v>
          </cell>
          <cell r="D224" t="str">
            <v>012930001974853958</v>
          </cell>
          <cell r="E224" t="str">
            <v>5395</v>
          </cell>
          <cell r="F224" t="str">
            <v>FONDO PARA FORTALECER LA AUTONOMIA DE GESTION EN PLANTELES DE EDUCACION MEDIA SUPERIOR 2014 (FEDERAL)</v>
          </cell>
          <cell r="G224">
            <v>41941</v>
          </cell>
          <cell r="H224" t="str">
            <v>TESORERIA</v>
          </cell>
          <cell r="I224" t="str">
            <v>SEFIN/GASTO EDUCATIVO</v>
          </cell>
          <cell r="J224" t="str">
            <v>FEDERAL</v>
          </cell>
        </row>
        <row r="225">
          <cell r="A225">
            <v>197550855</v>
          </cell>
          <cell r="B225" t="str">
            <v>BANCOMER</v>
          </cell>
          <cell r="C225" t="str">
            <v>0197550855</v>
          </cell>
          <cell r="D225" t="str">
            <v>012930001975508558</v>
          </cell>
          <cell r="E225" t="str">
            <v>5085</v>
          </cell>
          <cell r="F225" t="str">
            <v>CREDITO EDUCACION 2014</v>
          </cell>
          <cell r="G225">
            <v>41947</v>
          </cell>
          <cell r="H225" t="str">
            <v>TESORERIA</v>
          </cell>
          <cell r="I225" t="str">
            <v>SEFIN/GASTO EDUCATIVO</v>
          </cell>
          <cell r="J225" t="str">
            <v>ESTATAL</v>
          </cell>
        </row>
        <row r="226">
          <cell r="A226">
            <v>170155640</v>
          </cell>
          <cell r="B226" t="str">
            <v>BANCOMER</v>
          </cell>
          <cell r="C226" t="str">
            <v>0170155640</v>
          </cell>
          <cell r="D226" t="str">
            <v>012930001701556402</v>
          </cell>
          <cell r="E226" t="str">
            <v>5640</v>
          </cell>
          <cell r="F226" t="str">
            <v>FAEB 2010</v>
          </cell>
          <cell r="H226" t="str">
            <v>TESORERIA</v>
          </cell>
          <cell r="I226" t="str">
            <v>SEFIN/GASTO EDUCATIVO</v>
          </cell>
          <cell r="J226" t="str">
            <v>FEDERAL</v>
          </cell>
        </row>
        <row r="227">
          <cell r="A227">
            <v>197741022</v>
          </cell>
          <cell r="B227" t="str">
            <v>BANCOMER</v>
          </cell>
          <cell r="C227" t="str">
            <v>0197741022</v>
          </cell>
          <cell r="D227" t="str">
            <v>012930001977410220</v>
          </cell>
          <cell r="E227" t="str">
            <v>1022</v>
          </cell>
          <cell r="F227" t="str">
            <v>PROGRAMA DE EXPANSION EN LA OFERTA EDUCATIVA DE LOS INSTITUTOS TECNOLOGICOS DESCENTRALIZADOS</v>
          </cell>
          <cell r="G227">
            <v>41967</v>
          </cell>
          <cell r="H227" t="str">
            <v>TESORERIA</v>
          </cell>
          <cell r="I227" t="str">
            <v>SEFIN/GASTO EDUCATIVO</v>
          </cell>
          <cell r="J227" t="str">
            <v>FEDERAL</v>
          </cell>
        </row>
        <row r="228">
          <cell r="A228">
            <v>197776144</v>
          </cell>
          <cell r="B228" t="str">
            <v>BANCOMER</v>
          </cell>
          <cell r="C228" t="str">
            <v>0197776144</v>
          </cell>
          <cell r="D228" t="str">
            <v>012930001977761445</v>
          </cell>
          <cell r="E228" t="str">
            <v>6144</v>
          </cell>
          <cell r="F228" t="str">
            <v>ESTUDIO DE VIABILIDAD PARA LA REUBICACION DE LA POBLACION EN ZONAS DE RIESGOS DE VARIOS MUNICIPIOS 2014</v>
          </cell>
          <cell r="G228">
            <v>41969</v>
          </cell>
          <cell r="H228" t="str">
            <v>TESORERIA</v>
          </cell>
          <cell r="I228" t="str">
            <v>SINFRA</v>
          </cell>
          <cell r="J228" t="str">
            <v>FEDERAL</v>
          </cell>
        </row>
        <row r="229">
          <cell r="A229">
            <v>197871082</v>
          </cell>
          <cell r="B229" t="str">
            <v>BANCOMER</v>
          </cell>
          <cell r="C229" t="str">
            <v>0197871082</v>
          </cell>
          <cell r="D229" t="str">
            <v>012930001978710822</v>
          </cell>
          <cell r="E229" t="str">
            <v>1082</v>
          </cell>
          <cell r="F229" t="str">
            <v>CONTINGENCIAS ECONOMICAS D 2014</v>
          </cell>
          <cell r="G229">
            <v>41977</v>
          </cell>
          <cell r="H229" t="str">
            <v>TESORERIA</v>
          </cell>
          <cell r="I229" t="str">
            <v>SEFIN/COORD. DE PROYECTOS</v>
          </cell>
          <cell r="J229" t="str">
            <v>FEDERAL</v>
          </cell>
        </row>
        <row r="230">
          <cell r="A230">
            <v>197870809</v>
          </cell>
          <cell r="B230" t="str">
            <v>BANCOMER</v>
          </cell>
          <cell r="C230" t="str">
            <v>0197870809</v>
          </cell>
          <cell r="D230" t="str">
            <v>012930001978708096</v>
          </cell>
          <cell r="E230" t="str">
            <v>7870</v>
          </cell>
          <cell r="F230" t="str">
            <v>CONTINGENCIAS ECONOMICAS C 2014</v>
          </cell>
          <cell r="G230">
            <v>41977</v>
          </cell>
          <cell r="H230" t="str">
            <v>TESORERIA</v>
          </cell>
          <cell r="I230" t="str">
            <v>SEFIN/COORD. DE PROYECTOS</v>
          </cell>
          <cell r="J230" t="str">
            <v>FEDERAL</v>
          </cell>
        </row>
        <row r="231">
          <cell r="A231">
            <v>197897960</v>
          </cell>
          <cell r="B231" t="str">
            <v>BANCOMER</v>
          </cell>
          <cell r="C231" t="str">
            <v>0197897960</v>
          </cell>
          <cell r="D231" t="str">
            <v>012930001978979605</v>
          </cell>
          <cell r="E231">
            <v>9796</v>
          </cell>
          <cell r="F231" t="str">
            <v>DESARROLLO RURAL</v>
          </cell>
          <cell r="G231">
            <v>41981</v>
          </cell>
          <cell r="H231" t="str">
            <v>TESORERIA</v>
          </cell>
          <cell r="I231" t="str">
            <v>SEFIN/TESORERIA</v>
          </cell>
          <cell r="J231" t="str">
            <v>ESTATAL</v>
          </cell>
        </row>
        <row r="232">
          <cell r="A232">
            <v>197897634</v>
          </cell>
          <cell r="B232" t="str">
            <v>BANCOMER</v>
          </cell>
          <cell r="C232" t="str">
            <v>0197897634</v>
          </cell>
          <cell r="D232" t="str">
            <v>012930001978976349</v>
          </cell>
          <cell r="E232" t="str">
            <v>7634</v>
          </cell>
          <cell r="F232" t="str">
            <v>FONDO DE APORTACIONES PARA LA EDUCACION TECNOLOGICA Y DE ADULTOS (FAETA INEA 2015)</v>
          </cell>
          <cell r="G232">
            <v>41981</v>
          </cell>
          <cell r="H232" t="str">
            <v>TESORERIA</v>
          </cell>
          <cell r="I232" t="str">
            <v>SEFIN/TESORERIA</v>
          </cell>
          <cell r="J232" t="str">
            <v>FEDERAL</v>
          </cell>
        </row>
        <row r="233">
          <cell r="A233">
            <v>197897464</v>
          </cell>
          <cell r="B233" t="str">
            <v>BANCOMER</v>
          </cell>
          <cell r="C233" t="str">
            <v>0197897464</v>
          </cell>
          <cell r="D233" t="str">
            <v>012930001978974642</v>
          </cell>
          <cell r="E233" t="str">
            <v>7464</v>
          </cell>
          <cell r="F233" t="str">
            <v>FONDO DE APORTACIONES PARA LA EDUCACION TECNOLOGICA Y DE ADULTOS (FAETA CONALEP 2015)</v>
          </cell>
          <cell r="G233">
            <v>41981</v>
          </cell>
          <cell r="H233" t="str">
            <v>TESORERIA</v>
          </cell>
          <cell r="I233" t="str">
            <v>SEFIN/TESORERIA</v>
          </cell>
          <cell r="J233" t="str">
            <v>FEDERAL</v>
          </cell>
        </row>
        <row r="234">
          <cell r="A234">
            <v>197895011</v>
          </cell>
          <cell r="B234" t="str">
            <v>BANCOMER</v>
          </cell>
          <cell r="C234" t="str">
            <v>0197895011</v>
          </cell>
          <cell r="D234" t="str">
            <v>012930001978950116</v>
          </cell>
          <cell r="E234" t="str">
            <v>8950</v>
          </cell>
          <cell r="F234" t="str">
            <v>FONDO DE APORTACIONES PARA LA NOMINA EDUCATIVA Y GASTO OPERATIVO (FONE GASTOS DE OPERACION 2015)</v>
          </cell>
          <cell r="G234">
            <v>41981</v>
          </cell>
          <cell r="H234" t="str">
            <v>TESORERIA</v>
          </cell>
          <cell r="I234" t="str">
            <v>SEFIN/TESORERIA</v>
          </cell>
          <cell r="J234" t="str">
            <v>FEDERAL</v>
          </cell>
        </row>
        <row r="235">
          <cell r="A235">
            <v>197894325</v>
          </cell>
          <cell r="B235" t="str">
            <v>BANCOMER</v>
          </cell>
          <cell r="C235" t="str">
            <v>0197894325</v>
          </cell>
          <cell r="D235" t="str">
            <v>012930001978943259</v>
          </cell>
          <cell r="E235" t="str">
            <v>4325</v>
          </cell>
          <cell r="F235" t="str">
            <v>FONDO DE APORTACIONES PARA LA NOMINA EDUCATIVA Y GASTO OPERATIVO (FONE OTROS DE GASTO CORRIENTE 2015)</v>
          </cell>
          <cell r="G235">
            <v>41981</v>
          </cell>
          <cell r="H235" t="str">
            <v>TESORERIA</v>
          </cell>
          <cell r="I235" t="str">
            <v>SEFIN/TESORERIA</v>
          </cell>
          <cell r="J235" t="str">
            <v>FEDERAL</v>
          </cell>
        </row>
        <row r="236">
          <cell r="A236">
            <v>198054290</v>
          </cell>
          <cell r="B236" t="str">
            <v>BANCOMER</v>
          </cell>
          <cell r="C236" t="str">
            <v>0198054290</v>
          </cell>
          <cell r="D236" t="str">
            <v>012930001980542907</v>
          </cell>
          <cell r="E236" t="str">
            <v>5429</v>
          </cell>
          <cell r="F236" t="str">
            <v>CAPITULO 4000 2015</v>
          </cell>
          <cell r="G236">
            <v>41995</v>
          </cell>
          <cell r="H236" t="str">
            <v>TESORERIA</v>
          </cell>
          <cell r="I236" t="str">
            <v>SEFIN/TESORERIA</v>
          </cell>
          <cell r="J236" t="str">
            <v>ESTATAL</v>
          </cell>
        </row>
        <row r="237">
          <cell r="A237">
            <v>198054479</v>
          </cell>
          <cell r="B237" t="str">
            <v>BANCOMER</v>
          </cell>
          <cell r="C237" t="str">
            <v>0198054479</v>
          </cell>
          <cell r="D237" t="str">
            <v>012930001980544798</v>
          </cell>
          <cell r="E237" t="str">
            <v>4479</v>
          </cell>
          <cell r="F237" t="str">
            <v>GASTO CORRIENTE 2015</v>
          </cell>
          <cell r="G237">
            <v>41995</v>
          </cell>
          <cell r="H237" t="str">
            <v>TESORERIA</v>
          </cell>
          <cell r="I237" t="str">
            <v>SEFIN/TESORERIA</v>
          </cell>
          <cell r="J237" t="str">
            <v>ESTATAL</v>
          </cell>
        </row>
        <row r="238">
          <cell r="A238">
            <v>197743688</v>
          </cell>
          <cell r="B238" t="str">
            <v>BANCOMER</v>
          </cell>
          <cell r="C238" t="str">
            <v>0197743688</v>
          </cell>
          <cell r="D238" t="str">
            <v>012930001977436880</v>
          </cell>
          <cell r="E238" t="str">
            <v>3688</v>
          </cell>
          <cell r="F238" t="str">
            <v>CHEQUES TIEMPO COMPLETO FEDERAL Y ESTATAL 2015</v>
          </cell>
          <cell r="G238">
            <v>42006</v>
          </cell>
          <cell r="H238" t="str">
            <v>N/A TESORERIA</v>
          </cell>
          <cell r="I238" t="str">
            <v>SEDUZAC</v>
          </cell>
          <cell r="J238" t="str">
            <v>ESTATAL</v>
          </cell>
        </row>
        <row r="239">
          <cell r="A239">
            <v>197743645</v>
          </cell>
          <cell r="B239" t="str">
            <v>BANCOMER</v>
          </cell>
          <cell r="C239" t="str">
            <v>0197743645</v>
          </cell>
          <cell r="D239" t="str">
            <v>012930001977436453</v>
          </cell>
          <cell r="F239" t="str">
            <v>CHEQUES ESTATALES 2015</v>
          </cell>
          <cell r="G239">
            <v>42006</v>
          </cell>
          <cell r="H239" t="str">
            <v>N/A TESORERIA</v>
          </cell>
          <cell r="I239" t="str">
            <v>SEDUZAC</v>
          </cell>
          <cell r="J239" t="str">
            <v>ESTATAL</v>
          </cell>
        </row>
        <row r="240">
          <cell r="A240">
            <v>197743807</v>
          </cell>
          <cell r="B240" t="str">
            <v>BANCOMER</v>
          </cell>
          <cell r="C240" t="str">
            <v>0197743807</v>
          </cell>
          <cell r="D240" t="str">
            <v>012930001977438079</v>
          </cell>
          <cell r="E240" t="str">
            <v>3807</v>
          </cell>
          <cell r="F240" t="str">
            <v>SERVINOMINA ESTATAL Y TIEMPO COMPLETO 2015</v>
          </cell>
          <cell r="G240">
            <v>42006</v>
          </cell>
          <cell r="H240" t="str">
            <v>N/A TESORERIA</v>
          </cell>
          <cell r="I240" t="str">
            <v>SEDUZAC</v>
          </cell>
          <cell r="J240" t="str">
            <v>ESTATAL</v>
          </cell>
        </row>
        <row r="241">
          <cell r="A241">
            <v>198300135</v>
          </cell>
          <cell r="B241" t="str">
            <v>BANCOMER</v>
          </cell>
          <cell r="C241" t="str">
            <v>0198300135</v>
          </cell>
          <cell r="D241" t="str">
            <v>012930001983001351</v>
          </cell>
          <cell r="E241">
            <v>3001</v>
          </cell>
          <cell r="F241" t="str">
            <v>PROGRAMA 3X1 DEPOSITOS CLUBES 2015</v>
          </cell>
          <cell r="G241">
            <v>42024</v>
          </cell>
          <cell r="H241" t="str">
            <v>TESORERIA</v>
          </cell>
          <cell r="I241" t="str">
            <v>SEFIN/TESORERIA</v>
          </cell>
          <cell r="J241" t="str">
            <v>ESTATAL</v>
          </cell>
        </row>
        <row r="242">
          <cell r="A242">
            <v>198300534</v>
          </cell>
          <cell r="B242" t="str">
            <v>BANCOMER</v>
          </cell>
          <cell r="C242" t="str">
            <v>0198300534</v>
          </cell>
          <cell r="D242" t="str">
            <v>012930001983005344</v>
          </cell>
          <cell r="E242">
            <v>3005</v>
          </cell>
          <cell r="F242" t="str">
            <v>PROGRAMA 3X1 MUNICIPIOS 2015</v>
          </cell>
          <cell r="G242">
            <v>42024</v>
          </cell>
          <cell r="H242" t="str">
            <v>TESORERIA</v>
          </cell>
          <cell r="I242" t="str">
            <v>SEFIN/TESORERIA</v>
          </cell>
          <cell r="J242" t="str">
            <v>ESTATAL</v>
          </cell>
        </row>
        <row r="243">
          <cell r="A243">
            <v>198385300</v>
          </cell>
          <cell r="B243" t="str">
            <v>BANCOMER</v>
          </cell>
          <cell r="C243" t="str">
            <v>0198385300</v>
          </cell>
          <cell r="D243" t="str">
            <v>012930001983853004</v>
          </cell>
          <cell r="E243">
            <v>5300</v>
          </cell>
          <cell r="F243" t="str">
            <v>FONDO DE APORTACIONES PARA LA SEGURIDAD PUBLICA (FASP ESTATAL 2015)</v>
          </cell>
          <cell r="G243">
            <v>42031</v>
          </cell>
          <cell r="H243" t="str">
            <v>TESORERIA</v>
          </cell>
          <cell r="I243" t="str">
            <v>SSP</v>
          </cell>
          <cell r="J243" t="str">
            <v>ESTATAL</v>
          </cell>
        </row>
        <row r="244">
          <cell r="A244">
            <v>198404860</v>
          </cell>
          <cell r="B244" t="str">
            <v>BANCOMER</v>
          </cell>
          <cell r="C244" t="str">
            <v>0198404860</v>
          </cell>
          <cell r="D244" t="str">
            <v>012930001984048601</v>
          </cell>
          <cell r="E244">
            <v>4048</v>
          </cell>
          <cell r="F244" t="str">
            <v>APORTACION ESTATAL GASTO EDUCATIVO 2015</v>
          </cell>
          <cell r="G244">
            <v>42032</v>
          </cell>
          <cell r="H244" t="str">
            <v>TESORERIA</v>
          </cell>
          <cell r="I244" t="str">
            <v>SEFIN/GASTO EDUCATIVO</v>
          </cell>
          <cell r="J244" t="str">
            <v>ESTATAL</v>
          </cell>
        </row>
        <row r="245">
          <cell r="A245">
            <v>128378278</v>
          </cell>
          <cell r="B245" t="str">
            <v>BANORTE</v>
          </cell>
          <cell r="C245" t="str">
            <v>0128378278</v>
          </cell>
          <cell r="D245" t="str">
            <v>072930001283782789</v>
          </cell>
          <cell r="E245" t="str">
            <v>8278</v>
          </cell>
          <cell r="F245" t="str">
            <v>CEVIC INNOVEC</v>
          </cell>
          <cell r="G245">
            <v>36272</v>
          </cell>
          <cell r="H245" t="str">
            <v>GTO EDUC. PROG CONVEN</v>
          </cell>
          <cell r="I245" t="str">
            <v>SEFIN/GASTO EDUCATIVO</v>
          </cell>
          <cell r="J245" t="str">
            <v>FEDERAL</v>
          </cell>
        </row>
        <row r="246">
          <cell r="A246">
            <v>131227826</v>
          </cell>
          <cell r="B246" t="str">
            <v>BANORTE</v>
          </cell>
          <cell r="C246" t="str">
            <v>0131227826</v>
          </cell>
          <cell r="D246" t="str">
            <v>072930001312278261</v>
          </cell>
          <cell r="E246" t="str">
            <v>7826</v>
          </cell>
          <cell r="F246" t="str">
            <v>CONAFE</v>
          </cell>
          <cell r="G246">
            <v>36425</v>
          </cell>
          <cell r="H246" t="str">
            <v>GTO EDUC. PROG CONVEN</v>
          </cell>
          <cell r="I246" t="str">
            <v>SEFIN/GASTO EDUCATIVO</v>
          </cell>
          <cell r="J246" t="str">
            <v>FEDERAL</v>
          </cell>
        </row>
        <row r="247">
          <cell r="A247">
            <v>140330111</v>
          </cell>
          <cell r="B247" t="str">
            <v>BANORTE</v>
          </cell>
          <cell r="C247" t="str">
            <v>0140330111</v>
          </cell>
          <cell r="D247" t="str">
            <v>072930001403301115</v>
          </cell>
          <cell r="E247" t="str">
            <v>3011</v>
          </cell>
          <cell r="F247" t="str">
            <v>APORTACION DE ESCUELAS</v>
          </cell>
          <cell r="G247">
            <v>36902</v>
          </cell>
          <cell r="H247" t="str">
            <v>GTO EDUC. PROG CONVEN</v>
          </cell>
          <cell r="I247" t="str">
            <v>SEFIN/GASTO EDUCATIVO</v>
          </cell>
          <cell r="J247" t="str">
            <v>FEDERAL</v>
          </cell>
        </row>
        <row r="248">
          <cell r="A248">
            <v>149515706</v>
          </cell>
          <cell r="B248" t="str">
            <v>BANORTE</v>
          </cell>
          <cell r="C248" t="str">
            <v>0149515706</v>
          </cell>
          <cell r="D248" t="str">
            <v>072930001495157063</v>
          </cell>
          <cell r="E248" t="str">
            <v>5706</v>
          </cell>
          <cell r="F248" t="str">
            <v>BECAS MADRES JOVENES Y JOVENES EMBARAZADAS</v>
          </cell>
          <cell r="G248">
            <v>37334</v>
          </cell>
          <cell r="H248" t="str">
            <v>GTO EDUC. PROG CONVEN</v>
          </cell>
          <cell r="I248" t="str">
            <v>SEFIN/GASTO EDUCATIVO</v>
          </cell>
          <cell r="J248" t="str">
            <v>FEDERAL</v>
          </cell>
        </row>
        <row r="249">
          <cell r="A249">
            <v>175334344</v>
          </cell>
          <cell r="B249" t="str">
            <v>BANORTE</v>
          </cell>
          <cell r="C249" t="str">
            <v>0175334344</v>
          </cell>
          <cell r="D249" t="str">
            <v>072930001753343441</v>
          </cell>
          <cell r="E249" t="str">
            <v>cancelada???</v>
          </cell>
          <cell r="F249" t="str">
            <v>ENCICLOPEDIA Y RED ESCOLAR</v>
          </cell>
          <cell r="G249">
            <v>41027</v>
          </cell>
          <cell r="H249" t="str">
            <v>GTO EDUC. PROG CONVEN</v>
          </cell>
          <cell r="I249" t="str">
            <v>SEFIN/GASTO EDUCATIVO</v>
          </cell>
          <cell r="J249" t="str">
            <v>FEDERAL</v>
          </cell>
        </row>
        <row r="250">
          <cell r="A250">
            <v>189445126</v>
          </cell>
          <cell r="B250" t="str">
            <v>BANORTE</v>
          </cell>
          <cell r="C250" t="str">
            <v>0189445126</v>
          </cell>
          <cell r="D250" t="str">
            <v>072930001894451263</v>
          </cell>
          <cell r="E250" t="str">
            <v>5126</v>
          </cell>
          <cell r="F250" t="str">
            <v>PROGRAMA 3X1 DEPOSITOS CLUBES</v>
          </cell>
          <cell r="G250">
            <v>38555</v>
          </cell>
          <cell r="H250" t="str">
            <v>TESORERIA</v>
          </cell>
          <cell r="I250" t="str">
            <v>SEFIN/TESORERIA</v>
          </cell>
          <cell r="J250" t="str">
            <v>ESTATAL</v>
          </cell>
        </row>
        <row r="251">
          <cell r="A251">
            <v>192525046</v>
          </cell>
          <cell r="B251" t="str">
            <v>BANORTE</v>
          </cell>
          <cell r="C251" t="str">
            <v>0192525046</v>
          </cell>
          <cell r="D251" t="str">
            <v>072930001925250469</v>
          </cell>
          <cell r="E251" t="str">
            <v>5046</v>
          </cell>
          <cell r="F251" t="str">
            <v>PROGRAMA NACIONAL DE LECTURA</v>
          </cell>
          <cell r="G251">
            <v>38566</v>
          </cell>
          <cell r="H251" t="str">
            <v>GTO EDUC. PROG CONVEN</v>
          </cell>
          <cell r="I251" t="str">
            <v>SEFIN/GASTO EDUCATIVO</v>
          </cell>
          <cell r="J251" t="str">
            <v>FEDERAL</v>
          </cell>
        </row>
        <row r="252">
          <cell r="A252">
            <v>208136398</v>
          </cell>
          <cell r="B252" t="str">
            <v>BANORTE</v>
          </cell>
          <cell r="C252" t="str">
            <v>0208136398</v>
          </cell>
          <cell r="D252" t="str">
            <v>072930002081363985</v>
          </cell>
          <cell r="E252" t="str">
            <v>6398</v>
          </cell>
          <cell r="F252" t="str">
            <v>NOMINA VARIAS 2014</v>
          </cell>
          <cell r="G252">
            <v>41589</v>
          </cell>
          <cell r="H252" t="str">
            <v>TESORERIA</v>
          </cell>
          <cell r="I252" t="str">
            <v>SEFIN/TESORERIA</v>
          </cell>
          <cell r="J252" t="str">
            <v>ESTATAL</v>
          </cell>
        </row>
        <row r="253">
          <cell r="A253">
            <v>208136400</v>
          </cell>
          <cell r="B253" t="str">
            <v>BANORTE</v>
          </cell>
          <cell r="C253" t="str">
            <v>0208136400</v>
          </cell>
          <cell r="D253" t="str">
            <v>072930002081364007</v>
          </cell>
          <cell r="E253" t="str">
            <v>6400</v>
          </cell>
          <cell r="F253" t="str">
            <v>SERVINOMINA 2014</v>
          </cell>
          <cell r="G253">
            <v>41589</v>
          </cell>
          <cell r="H253" t="str">
            <v>TESORERIA</v>
          </cell>
          <cell r="I253" t="str">
            <v>SEFIN/TESORERIA</v>
          </cell>
          <cell r="J253" t="str">
            <v>ESTATAL</v>
          </cell>
        </row>
        <row r="254">
          <cell r="A254">
            <v>208136419</v>
          </cell>
          <cell r="B254" t="str">
            <v>BANORTE</v>
          </cell>
          <cell r="C254" t="str">
            <v>0208136419</v>
          </cell>
          <cell r="D254" t="str">
            <v>072930002081364191</v>
          </cell>
          <cell r="E254" t="str">
            <v>6419</v>
          </cell>
          <cell r="F254" t="str">
            <v>TELEBACHILLERATO COMUNITARIO 2013</v>
          </cell>
          <cell r="G254">
            <v>41589</v>
          </cell>
          <cell r="H254" t="str">
            <v>GTO EDUC. PROG CONVEN</v>
          </cell>
          <cell r="I254" t="str">
            <v>SEFIN/GASTO EDUCATIVO</v>
          </cell>
          <cell r="J254" t="str">
            <v>FEDERAL</v>
          </cell>
        </row>
        <row r="255">
          <cell r="A255">
            <v>208136464</v>
          </cell>
          <cell r="B255" t="str">
            <v>BANORTE</v>
          </cell>
          <cell r="C255" t="str">
            <v>0208136464</v>
          </cell>
          <cell r="D255" t="str">
            <v>072930002081364641</v>
          </cell>
          <cell r="E255" t="str">
            <v>6464</v>
          </cell>
          <cell r="F255" t="str">
            <v>RECUPERACION DE SEGUROS DERIVADOS DE CASO FORTUITO O FUERZA MAYOR EN EL ESTADO 2013</v>
          </cell>
          <cell r="G255">
            <v>41593</v>
          </cell>
          <cell r="H255" t="str">
            <v>GTO EDUC. PROG CONVEN</v>
          </cell>
          <cell r="I255" t="str">
            <v>SEFIN/GASTO EDUCATIVO</v>
          </cell>
          <cell r="J255" t="str">
            <v>FEDERAL</v>
          </cell>
        </row>
        <row r="256">
          <cell r="A256">
            <v>208136482</v>
          </cell>
          <cell r="B256" t="str">
            <v>BANORTE</v>
          </cell>
          <cell r="C256" t="str">
            <v>0208136482</v>
          </cell>
          <cell r="D256" t="str">
            <v>072930002081364829</v>
          </cell>
          <cell r="E256" t="str">
            <v>6482</v>
          </cell>
          <cell r="F256" t="str">
            <v>MEJORAMIENTO A LA VIVIENDA 2012 Y ANTERIORES</v>
          </cell>
          <cell r="G256">
            <v>41600</v>
          </cell>
          <cell r="H256" t="str">
            <v>TESORERIA</v>
          </cell>
          <cell r="I256" t="str">
            <v>COPROVI</v>
          </cell>
        </row>
        <row r="257">
          <cell r="A257">
            <v>209206243</v>
          </cell>
          <cell r="B257" t="str">
            <v>BANORTE</v>
          </cell>
          <cell r="C257" t="str">
            <v>0209206243</v>
          </cell>
          <cell r="D257" t="str">
            <v>072930002092062437</v>
          </cell>
          <cell r="E257" t="str">
            <v>6243</v>
          </cell>
          <cell r="F257" t="str">
            <v>VIVAH Y TU CASA 2012 Y ANTERIORES</v>
          </cell>
          <cell r="G257">
            <v>41600</v>
          </cell>
          <cell r="H257" t="str">
            <v>TESORERIA</v>
          </cell>
          <cell r="I257" t="str">
            <v>COPROVI</v>
          </cell>
        </row>
        <row r="258">
          <cell r="A258">
            <v>209206270</v>
          </cell>
          <cell r="B258" t="str">
            <v>BANORTE</v>
          </cell>
          <cell r="C258" t="str">
            <v>0209206270</v>
          </cell>
          <cell r="D258" t="str">
            <v>072930002092062709</v>
          </cell>
          <cell r="E258" t="str">
            <v>6270</v>
          </cell>
          <cell r="F258" t="str">
            <v>PROGRAMA COLECTIVO PARA LA ENSEÑANZA VIVENCIAL E INDAGATORIA DE LA CIENCIA (CEVIC-INNOVEC) 2013</v>
          </cell>
          <cell r="G258">
            <v>41605</v>
          </cell>
          <cell r="H258" t="str">
            <v>GTO EDUC. PROG CONVEN</v>
          </cell>
          <cell r="I258" t="str">
            <v>SEFIN/GASTO EDUCATIVO</v>
          </cell>
          <cell r="J258" t="str">
            <v>FEDERAL</v>
          </cell>
        </row>
        <row r="259">
          <cell r="A259">
            <v>209206337</v>
          </cell>
          <cell r="B259" t="str">
            <v>BANORTE</v>
          </cell>
          <cell r="C259" t="str">
            <v>0209206337</v>
          </cell>
          <cell r="D259" t="str">
            <v>072930002092063371</v>
          </cell>
          <cell r="E259" t="str">
            <v>cancelada???</v>
          </cell>
          <cell r="F259" t="str">
            <v>SUBSECRETARIA VIAL 2013</v>
          </cell>
          <cell r="G259">
            <v>41621</v>
          </cell>
          <cell r="H259" t="str">
            <v>TESORERIA</v>
          </cell>
          <cell r="I259" t="str">
            <v>SEFIN/TESORERIA</v>
          </cell>
        </row>
        <row r="260">
          <cell r="A260">
            <v>216108532</v>
          </cell>
          <cell r="B260" t="str">
            <v>BANORTE</v>
          </cell>
          <cell r="C260" t="str">
            <v>0216108532</v>
          </cell>
          <cell r="D260" t="str">
            <v>072930002161085329</v>
          </cell>
          <cell r="E260" t="str">
            <v>8532</v>
          </cell>
          <cell r="F260" t="str">
            <v xml:space="preserve">IMPLEMENTACION DE LA REFORMA DEL SISTEMA DE JUSTICIA PENAL 2014 </v>
          </cell>
          <cell r="G260">
            <v>41667</v>
          </cell>
          <cell r="H260" t="str">
            <v>TESORERIA</v>
          </cell>
          <cell r="I260" t="str">
            <v>SEC. PART. DEL C. GOBER.</v>
          </cell>
          <cell r="J260" t="str">
            <v>FEDERAL</v>
          </cell>
        </row>
        <row r="261">
          <cell r="A261">
            <v>216108617</v>
          </cell>
          <cell r="B261" t="str">
            <v>BANORTE</v>
          </cell>
          <cell r="C261" t="str">
            <v>0216108617</v>
          </cell>
          <cell r="D261" t="str">
            <v>072930002161086179</v>
          </cell>
          <cell r="E261" t="str">
            <v>8617</v>
          </cell>
          <cell r="F261" t="str">
            <v>SUBSECRETARIA DEL SERVICIO NACIONAL DE EMPLEO ZACATECAS 2014</v>
          </cell>
          <cell r="G261">
            <v>41677</v>
          </cell>
          <cell r="H261" t="str">
            <v>TESORERIA</v>
          </cell>
          <cell r="I261" t="str">
            <v>SEZAC</v>
          </cell>
        </row>
        <row r="262">
          <cell r="A262">
            <v>216108626</v>
          </cell>
          <cell r="B262" t="str">
            <v>BANORTE</v>
          </cell>
          <cell r="C262" t="str">
            <v>0216108626</v>
          </cell>
          <cell r="D262" t="str">
            <v>072930002161086263</v>
          </cell>
          <cell r="E262" t="str">
            <v>8626</v>
          </cell>
          <cell r="F262" t="str">
            <v>FONDO DE INFRAESTRUCTURA DEPORTIVA 2014</v>
          </cell>
          <cell r="G262">
            <v>41677</v>
          </cell>
          <cell r="H262" t="str">
            <v>TESORERIA</v>
          </cell>
          <cell r="I262" t="str">
            <v>SEFIN/COORD. DE PROYECTOS</v>
          </cell>
          <cell r="J262" t="str">
            <v>FEDERAL</v>
          </cell>
        </row>
        <row r="263">
          <cell r="A263">
            <v>216108635</v>
          </cell>
          <cell r="B263" t="str">
            <v>BANORTE</v>
          </cell>
          <cell r="C263" t="str">
            <v>0216108635</v>
          </cell>
          <cell r="D263" t="str">
            <v>072930002161086357</v>
          </cell>
          <cell r="E263" t="str">
            <v>8635</v>
          </cell>
          <cell r="F263" t="str">
            <v>FONDO DE PAVIMENTACION, ESPACIOS DEPORTIVOS, ALUMBRADO PUBLICO Y REHABILITACION DE INFRAESTRUCTURA EDUCATIVA PARA MUNICIPIOS Y DEMARCACIONES TERRITORIALES 2014 (FOPEDARIE)</v>
          </cell>
          <cell r="G263">
            <v>41677</v>
          </cell>
          <cell r="H263" t="str">
            <v>TESORERIA</v>
          </cell>
          <cell r="I263" t="str">
            <v>SEFIN/COORD. DE PROYECTOS</v>
          </cell>
          <cell r="J263" t="str">
            <v>FEDERAL</v>
          </cell>
        </row>
        <row r="264">
          <cell r="A264">
            <v>217620198</v>
          </cell>
          <cell r="B264" t="str">
            <v>BANORTE</v>
          </cell>
          <cell r="C264" t="str">
            <v>0217620198</v>
          </cell>
          <cell r="D264" t="str">
            <v>072930002176201981</v>
          </cell>
          <cell r="E264" t="str">
            <v>2019</v>
          </cell>
          <cell r="F264" t="str">
            <v>APORTACIÓN 3X1 PARA MUNICIPIOS 2014</v>
          </cell>
          <cell r="G264">
            <v>41681</v>
          </cell>
          <cell r="H264" t="str">
            <v>TESORERIA</v>
          </cell>
          <cell r="I264" t="str">
            <v>TESORERIA</v>
          </cell>
          <cell r="J264" t="str">
            <v>ESTATAL</v>
          </cell>
        </row>
        <row r="265">
          <cell r="A265">
            <v>217620200</v>
          </cell>
          <cell r="B265" t="str">
            <v>BANORTE</v>
          </cell>
          <cell r="C265" t="str">
            <v>0217620200</v>
          </cell>
          <cell r="D265" t="str">
            <v>072930002176202003</v>
          </cell>
          <cell r="E265" t="str">
            <v>7620</v>
          </cell>
          <cell r="F265" t="str">
            <v>APORTACION 3X1 PARA CLUBES 2014</v>
          </cell>
          <cell r="G265">
            <v>41681</v>
          </cell>
          <cell r="H265" t="str">
            <v>TESORERIA</v>
          </cell>
          <cell r="I265" t="str">
            <v>TESORERIA</v>
          </cell>
          <cell r="J265" t="str">
            <v>ESTATAL</v>
          </cell>
        </row>
        <row r="266">
          <cell r="A266">
            <v>219869236</v>
          </cell>
          <cell r="B266" t="str">
            <v>BANORTE</v>
          </cell>
          <cell r="C266" t="str">
            <v>0219869236</v>
          </cell>
          <cell r="D266" t="str">
            <v>072930002198692361</v>
          </cell>
          <cell r="E266" t="str">
            <v>9236</v>
          </cell>
          <cell r="F266" t="str">
            <v>SUBSIDIO A LAS ENTIDADES FEDERATIVAS PARA EL FORTALECIMIENTO DE LAS INSTITUCIONES DE SEGURIDAD PUBLICA EN MATERIA DE MANDO POLICIAL (SPA 2014)</v>
          </cell>
          <cell r="G266">
            <v>41696</v>
          </cell>
          <cell r="H266" t="str">
            <v>TESORERIA</v>
          </cell>
          <cell r="I266" t="str">
            <v>SEGOB/SESP</v>
          </cell>
          <cell r="J266" t="str">
            <v>FEDERAL</v>
          </cell>
        </row>
        <row r="267">
          <cell r="A267">
            <v>219869245</v>
          </cell>
          <cell r="B267" t="str">
            <v>BANORTE</v>
          </cell>
          <cell r="C267" t="str">
            <v>0219869245</v>
          </cell>
          <cell r="D267" t="str">
            <v>072930002198692455</v>
          </cell>
          <cell r="E267" t="str">
            <v>9245</v>
          </cell>
          <cell r="F267" t="str">
            <v>PROGRAMA NACIONAL DE PREVENCION DEL DELITO 2014</v>
          </cell>
          <cell r="G267">
            <v>41696</v>
          </cell>
          <cell r="H267" t="str">
            <v>TESORERIA</v>
          </cell>
          <cell r="I267" t="str">
            <v>SEGOB/SESP</v>
          </cell>
          <cell r="J267" t="str">
            <v>FEDERAL</v>
          </cell>
        </row>
        <row r="268">
          <cell r="A268">
            <v>219872852</v>
          </cell>
          <cell r="B268" t="str">
            <v>BANORTE</v>
          </cell>
          <cell r="C268" t="str">
            <v>0219872852</v>
          </cell>
          <cell r="D268" t="str">
            <v>072930002198728523</v>
          </cell>
          <cell r="E268" t="str">
            <v>2852</v>
          </cell>
          <cell r="F268" t="str">
            <v>PROGRAMA ANUAL DE PRODUCCION DE PLANTA SECAMPO 2014</v>
          </cell>
          <cell r="G268">
            <v>41702</v>
          </cell>
          <cell r="H268" t="str">
            <v>TESORERIA</v>
          </cell>
          <cell r="I268" t="str">
            <v>SECAMPO</v>
          </cell>
          <cell r="J268" t="str">
            <v>FEDERAL</v>
          </cell>
        </row>
        <row r="269">
          <cell r="A269">
            <v>224049201</v>
          </cell>
          <cell r="B269" t="str">
            <v>BANORTE</v>
          </cell>
          <cell r="C269" t="str">
            <v>0224049201</v>
          </cell>
          <cell r="D269" t="str">
            <v>072930002240492011</v>
          </cell>
          <cell r="E269" t="str">
            <v>9201</v>
          </cell>
          <cell r="F269" t="str">
            <v>FONDO NACIONAL PARA EL FOMENTO DE LAS ARTESANIAS 2014</v>
          </cell>
          <cell r="G269">
            <v>41731</v>
          </cell>
          <cell r="H269" t="str">
            <v>TESORERIA</v>
          </cell>
          <cell r="I269" t="str">
            <v>SEZAC</v>
          </cell>
        </row>
        <row r="270">
          <cell r="A270">
            <v>224395168</v>
          </cell>
          <cell r="B270" t="str">
            <v>BANORTE</v>
          </cell>
          <cell r="C270" t="str">
            <v>0224395168</v>
          </cell>
          <cell r="D270" t="str">
            <v>072930002243951685</v>
          </cell>
          <cell r="E270" t="str">
            <v>5168</v>
          </cell>
          <cell r="F270" t="str">
            <v>IZEA RAMO11 2014</v>
          </cell>
          <cell r="G270">
            <v>41751</v>
          </cell>
          <cell r="H270" t="str">
            <v>TESORERIA</v>
          </cell>
          <cell r="I270" t="str">
            <v>TESORERIA</v>
          </cell>
          <cell r="J270" t="str">
            <v>FEDERAL</v>
          </cell>
        </row>
        <row r="271">
          <cell r="A271">
            <v>227271133</v>
          </cell>
          <cell r="B271" t="str">
            <v>BANORTE</v>
          </cell>
          <cell r="C271" t="str">
            <v>0227271133</v>
          </cell>
          <cell r="D271" t="str">
            <v>072930002272711333</v>
          </cell>
          <cell r="E271" t="str">
            <v>1133</v>
          </cell>
          <cell r="F271" t="str">
            <v>PROSSAPYS 2014</v>
          </cell>
          <cell r="G271">
            <v>41738</v>
          </cell>
          <cell r="H271" t="str">
            <v>TESORERIA</v>
          </cell>
          <cell r="I271" t="str">
            <v>SAMA</v>
          </cell>
          <cell r="J271" t="str">
            <v>FEDERAL</v>
          </cell>
        </row>
        <row r="272">
          <cell r="A272">
            <v>227271142</v>
          </cell>
          <cell r="B272" t="str">
            <v>BANORTE</v>
          </cell>
          <cell r="C272" t="str">
            <v>0227271142</v>
          </cell>
          <cell r="D272" t="str">
            <v>072930002272711427</v>
          </cell>
          <cell r="E272" t="str">
            <v>1142</v>
          </cell>
          <cell r="F272" t="str">
            <v>APAZU 2014</v>
          </cell>
          <cell r="G272">
            <v>41738</v>
          </cell>
          <cell r="H272" t="str">
            <v>TESORERIA</v>
          </cell>
          <cell r="I272" t="str">
            <v>SAMA</v>
          </cell>
          <cell r="J272" t="str">
            <v>FEDERAL</v>
          </cell>
        </row>
        <row r="273">
          <cell r="A273">
            <v>227271151</v>
          </cell>
          <cell r="B273" t="str">
            <v>BANORTE</v>
          </cell>
          <cell r="C273" t="str">
            <v>0227271151</v>
          </cell>
          <cell r="D273" t="str">
            <v>072930002272711511</v>
          </cell>
          <cell r="E273" t="str">
            <v>1151</v>
          </cell>
          <cell r="F273" t="str">
            <v>PROTAR 2014</v>
          </cell>
          <cell r="G273">
            <v>41738</v>
          </cell>
          <cell r="H273" t="str">
            <v>TESORERIA</v>
          </cell>
          <cell r="I273" t="str">
            <v>SAMA</v>
          </cell>
          <cell r="J273" t="str">
            <v>FEDERAL</v>
          </cell>
        </row>
        <row r="274">
          <cell r="A274">
            <v>228763158</v>
          </cell>
          <cell r="B274" t="str">
            <v>BANORTE</v>
          </cell>
          <cell r="C274" t="str">
            <v>0228763158</v>
          </cell>
          <cell r="D274" t="str">
            <v>072930002287631589</v>
          </cell>
          <cell r="E274" t="str">
            <v>3158</v>
          </cell>
          <cell r="F274" t="str">
            <v>PROGRAMA ESTATAL DE OBRA (PEO 2014)</v>
          </cell>
          <cell r="G274">
            <v>41761</v>
          </cell>
          <cell r="H274" t="str">
            <v>TESORERIA</v>
          </cell>
          <cell r="I274" t="str">
            <v>SEFIN/TESORERIA</v>
          </cell>
          <cell r="J274" t="str">
            <v>ESTATAL</v>
          </cell>
        </row>
        <row r="275">
          <cell r="A275">
            <v>228763185</v>
          </cell>
          <cell r="B275" t="str">
            <v>BANORTE</v>
          </cell>
          <cell r="C275" t="str">
            <v>0228763185</v>
          </cell>
          <cell r="D275" t="str">
            <v>072930002287631851</v>
          </cell>
          <cell r="E275" t="str">
            <v>3185</v>
          </cell>
          <cell r="F275" t="str">
            <v>PROGRAMA ESCUELA DE TIEMPO COMPLETO 2014</v>
          </cell>
          <cell r="G275">
            <v>41767</v>
          </cell>
          <cell r="H275" t="str">
            <v>GTO EDUC. PROG CONVEN</v>
          </cell>
          <cell r="I275" t="str">
            <v>SEFIN/GASTO EDUCATIVO</v>
          </cell>
        </row>
        <row r="276">
          <cell r="A276">
            <v>228763194</v>
          </cell>
          <cell r="B276" t="str">
            <v>BANORTE</v>
          </cell>
          <cell r="C276" t="str">
            <v>0228763194</v>
          </cell>
          <cell r="D276" t="str">
            <v>072930002287631945</v>
          </cell>
          <cell r="E276" t="str">
            <v>3194</v>
          </cell>
          <cell r="F276" t="str">
            <v>PROGRAMA NACIONAL ESCUELA SEGURA 2014</v>
          </cell>
          <cell r="G276">
            <v>41767</v>
          </cell>
          <cell r="H276" t="str">
            <v>GTO EDUC. PROG CONVEN</v>
          </cell>
          <cell r="I276" t="str">
            <v>SEFIN/GASTO EDUCATIVO</v>
          </cell>
        </row>
        <row r="277">
          <cell r="A277">
            <v>228763206</v>
          </cell>
          <cell r="B277" t="str">
            <v>BANORTE</v>
          </cell>
          <cell r="C277" t="str">
            <v>0228763206</v>
          </cell>
          <cell r="D277" t="str">
            <v>072930002287632067</v>
          </cell>
          <cell r="E277" t="str">
            <v>6320</v>
          </cell>
          <cell r="F277" t="str">
            <v>PROYECTOS DE DESARROLLO REGIONAL 2014</v>
          </cell>
          <cell r="G277">
            <v>41772</v>
          </cell>
          <cell r="H277" t="str">
            <v>TESORERIA</v>
          </cell>
          <cell r="I277" t="str">
            <v>SEFIN/COORD. DE PROYECTOS</v>
          </cell>
        </row>
        <row r="278">
          <cell r="A278">
            <v>228763215</v>
          </cell>
          <cell r="B278" t="str">
            <v>BANORTE</v>
          </cell>
          <cell r="C278" t="str">
            <v>0228763215</v>
          </cell>
          <cell r="D278" t="str">
            <v>072930002287632151</v>
          </cell>
          <cell r="E278" t="str">
            <v>3215</v>
          </cell>
          <cell r="F278" t="str">
            <v>PROGRAMA PARA LA INCLUSION Y LA EQUIDAD EDUCATIVA 2014</v>
          </cell>
          <cell r="G278">
            <v>41772</v>
          </cell>
          <cell r="H278" t="str">
            <v>GTO EDUC. PROG CONVEN</v>
          </cell>
          <cell r="I278" t="str">
            <v>SEFIN/GASTO EDUCATIVO</v>
          </cell>
        </row>
        <row r="279">
          <cell r="A279">
            <v>228763224</v>
          </cell>
          <cell r="B279" t="str">
            <v>BANORTE</v>
          </cell>
          <cell r="C279" t="str">
            <v>0228763224</v>
          </cell>
          <cell r="D279" t="str">
            <v>072930002287632245</v>
          </cell>
          <cell r="E279" t="str">
            <v>3224</v>
          </cell>
          <cell r="F279" t="str">
            <v>PROGRAMA DE FORTALECIMIENTO DE LA CALIDAD EN EDUCACION BASICA 2014</v>
          </cell>
          <cell r="G279">
            <v>41772</v>
          </cell>
          <cell r="H279" t="str">
            <v>GTO EDUC. PROG CONVEN</v>
          </cell>
          <cell r="I279" t="str">
            <v>SEFIN/GASTO EDUCATIVO</v>
          </cell>
        </row>
        <row r="280">
          <cell r="A280">
            <v>228763233</v>
          </cell>
          <cell r="B280" t="str">
            <v>BANORTE</v>
          </cell>
          <cell r="C280" t="str">
            <v>0228763233</v>
          </cell>
          <cell r="D280" t="str">
            <v>072930002287632339</v>
          </cell>
          <cell r="E280" t="str">
            <v>3233</v>
          </cell>
          <cell r="F280" t="str">
            <v>PROGRAMA NACIONAL DE BECAS 2014</v>
          </cell>
          <cell r="G280">
            <v>41772</v>
          </cell>
          <cell r="H280" t="str">
            <v>GTO EDUC. PROG CONVEN</v>
          </cell>
          <cell r="I280" t="str">
            <v>SEFIN/GASTO EDUCATIVO</v>
          </cell>
        </row>
        <row r="281">
          <cell r="A281">
            <v>235408073</v>
          </cell>
          <cell r="B281" t="str">
            <v>BANORTE</v>
          </cell>
          <cell r="C281" t="str">
            <v>0235408073</v>
          </cell>
          <cell r="D281" t="str">
            <v>072930002354080733</v>
          </cell>
          <cell r="E281" t="str">
            <v>8073</v>
          </cell>
          <cell r="F281" t="str">
            <v>EMPRESTITO EDUCACION 2014</v>
          </cell>
          <cell r="G281">
            <v>41793</v>
          </cell>
          <cell r="H281" t="str">
            <v>TESORERIA</v>
          </cell>
          <cell r="I281" t="str">
            <v>SEFIN/GASTO EDUCATIVO</v>
          </cell>
          <cell r="J281" t="str">
            <v>ESTATAL</v>
          </cell>
        </row>
        <row r="282">
          <cell r="A282">
            <v>504418004</v>
          </cell>
          <cell r="B282" t="str">
            <v>BANORTE</v>
          </cell>
          <cell r="C282" t="str">
            <v>0504418004</v>
          </cell>
          <cell r="D282" t="str">
            <v>072930005044180047</v>
          </cell>
          <cell r="E282" t="str">
            <v>8004</v>
          </cell>
          <cell r="F282" t="str">
            <v>FISE 2006</v>
          </cell>
          <cell r="G282">
            <v>38709</v>
          </cell>
          <cell r="H282" t="str">
            <v>TESORERIA</v>
          </cell>
          <cell r="I282" t="str">
            <v>SEFIN/TESORERIA</v>
          </cell>
          <cell r="J282" t="str">
            <v>FEDERAL</v>
          </cell>
        </row>
        <row r="283">
          <cell r="A283">
            <v>506391053</v>
          </cell>
          <cell r="B283" t="str">
            <v>BANORTE</v>
          </cell>
          <cell r="C283" t="str">
            <v>0506391053</v>
          </cell>
          <cell r="D283" t="str">
            <v>072930005063910531</v>
          </cell>
          <cell r="E283" t="str">
            <v>1053</v>
          </cell>
          <cell r="F283" t="str">
            <v>ISAN</v>
          </cell>
          <cell r="G283">
            <v>38743</v>
          </cell>
          <cell r="H283" t="str">
            <v>TESORERIA</v>
          </cell>
          <cell r="I283" t="str">
            <v>SEFIN/TESORERIA</v>
          </cell>
          <cell r="J283" t="str">
            <v>FEDERAL</v>
          </cell>
        </row>
        <row r="284">
          <cell r="A284">
            <v>514120968</v>
          </cell>
          <cell r="B284" t="str">
            <v>BANORTE</v>
          </cell>
          <cell r="C284" t="str">
            <v>0514120968</v>
          </cell>
          <cell r="D284" t="str">
            <v>072930005141209685</v>
          </cell>
          <cell r="E284" t="str">
            <v>968</v>
          </cell>
          <cell r="F284" t="str">
            <v>GASTOS INDIRECTOS R-33</v>
          </cell>
          <cell r="G284">
            <v>38849</v>
          </cell>
          <cell r="H284" t="str">
            <v>TESORERIA</v>
          </cell>
          <cell r="I284" t="str">
            <v>SEFIN/TESORERIA</v>
          </cell>
        </row>
        <row r="285">
          <cell r="A285">
            <v>514593973</v>
          </cell>
          <cell r="B285" t="str">
            <v>BANORTE</v>
          </cell>
          <cell r="C285" t="str">
            <v>0514593973</v>
          </cell>
          <cell r="D285" t="str">
            <v>072930005145939731</v>
          </cell>
          <cell r="E285" t="str">
            <v>3973</v>
          </cell>
          <cell r="F285" t="str">
            <v>FORMANDO FORMADORES</v>
          </cell>
          <cell r="G285">
            <v>38968</v>
          </cell>
          <cell r="H285" t="str">
            <v>GTO EDUC. PROG CONVEN</v>
          </cell>
          <cell r="I285" t="str">
            <v>SEFIN/GASTO EDUCATIVO</v>
          </cell>
          <cell r="J285" t="str">
            <v>FEDERAL</v>
          </cell>
        </row>
        <row r="286">
          <cell r="A286">
            <v>514594336</v>
          </cell>
          <cell r="B286" t="str">
            <v>BANORTE</v>
          </cell>
          <cell r="C286" t="str">
            <v>0514594336</v>
          </cell>
          <cell r="D286" t="str">
            <v>072930005145943361</v>
          </cell>
          <cell r="E286" t="str">
            <v>4336</v>
          </cell>
          <cell r="F286" t="str">
            <v>FORTALECIMIENTO AL SERV EDUCACION TELESECUNDARIA</v>
          </cell>
          <cell r="G286">
            <v>38980</v>
          </cell>
          <cell r="H286" t="str">
            <v>GTO EDUC. PROG CONVEN</v>
          </cell>
          <cell r="I286" t="str">
            <v>SEFIN/GASTO EDUCATIVO</v>
          </cell>
          <cell r="J286" t="str">
            <v>FEDERAL</v>
          </cell>
        </row>
        <row r="287">
          <cell r="A287">
            <v>525464800</v>
          </cell>
          <cell r="B287" t="str">
            <v>BANORTE</v>
          </cell>
          <cell r="C287" t="str">
            <v>0525464800</v>
          </cell>
          <cell r="D287" t="str">
            <v>072930005254648007</v>
          </cell>
          <cell r="E287" t="str">
            <v>4800</v>
          </cell>
          <cell r="F287" t="str">
            <v>APOYO IMPLEMENTACION DE REFORMA EDUC SECUNDARIA</v>
          </cell>
          <cell r="G287">
            <v>39024</v>
          </cell>
          <cell r="H287" t="str">
            <v>GTO EDUC. PROG CONVEN</v>
          </cell>
          <cell r="I287" t="str">
            <v>SEFIN/GASTO EDUCATIVO</v>
          </cell>
          <cell r="J287" t="str">
            <v>FEDERAL</v>
          </cell>
        </row>
        <row r="288">
          <cell r="A288">
            <v>529281694</v>
          </cell>
          <cell r="B288" t="str">
            <v>BANORTE</v>
          </cell>
          <cell r="C288" t="str">
            <v>0529281694</v>
          </cell>
          <cell r="D288" t="str">
            <v>072930005292816943</v>
          </cell>
          <cell r="E288" t="str">
            <v>1694</v>
          </cell>
          <cell r="F288" t="str">
            <v>CAPITULO 5000</v>
          </cell>
          <cell r="G288">
            <v>39087</v>
          </cell>
          <cell r="H288" t="str">
            <v>TESORERIA</v>
          </cell>
          <cell r="I288" t="str">
            <v>SEFIN/TESORERIA</v>
          </cell>
          <cell r="J288" t="str">
            <v>ESTATAL</v>
          </cell>
        </row>
        <row r="289">
          <cell r="A289">
            <v>532707309</v>
          </cell>
          <cell r="B289" t="str">
            <v>BANORTE</v>
          </cell>
          <cell r="C289" t="str">
            <v>0532707309</v>
          </cell>
          <cell r="D289" t="str">
            <v>072930005327073091</v>
          </cell>
          <cell r="E289" t="str">
            <v>7309</v>
          </cell>
          <cell r="F289" t="str">
            <v>PROGRAMA NACIONAL ESCUELA SEGURA</v>
          </cell>
          <cell r="G289">
            <v>39132</v>
          </cell>
          <cell r="H289" t="str">
            <v>GTO EDUC. PROG CONVEN</v>
          </cell>
          <cell r="I289" t="str">
            <v>SEFIN/GASTO EDUCATIVO</v>
          </cell>
          <cell r="J289" t="str">
            <v>FEDERAL</v>
          </cell>
        </row>
        <row r="290">
          <cell r="A290">
            <v>552165402</v>
          </cell>
          <cell r="B290" t="str">
            <v>BANORTE</v>
          </cell>
          <cell r="C290" t="str">
            <v>0552165402</v>
          </cell>
          <cell r="D290" t="str">
            <v>072930005521654025</v>
          </cell>
          <cell r="E290" t="str">
            <v>6540</v>
          </cell>
          <cell r="F290" t="str">
            <v>FORTALECIMIENTO A INFRAEST DE OFICINAS CENTRALES</v>
          </cell>
          <cell r="G290">
            <v>39356</v>
          </cell>
          <cell r="H290" t="str">
            <v>GTO EDUC. PROG CONVEN</v>
          </cell>
          <cell r="I290" t="str">
            <v>SEFIN/GASTO EDUCATIVO</v>
          </cell>
          <cell r="J290" t="str">
            <v>FEDERAL</v>
          </cell>
        </row>
        <row r="291">
          <cell r="A291">
            <v>552165411</v>
          </cell>
          <cell r="B291" t="str">
            <v>BANORTE</v>
          </cell>
          <cell r="C291" t="str">
            <v>0552165411</v>
          </cell>
          <cell r="D291" t="str">
            <v>072930005521654119</v>
          </cell>
          <cell r="E291">
            <v>5411</v>
          </cell>
          <cell r="F291" t="str">
            <v>ESC BASICA PARA NIÑOS DE FAM JORNALERAS AGR MIGR</v>
          </cell>
          <cell r="G291">
            <v>39356</v>
          </cell>
          <cell r="H291" t="str">
            <v>GTO EDUC. PROG CONVEN</v>
          </cell>
          <cell r="I291" t="str">
            <v>SEFIN/GASTO EDUCATIVO</v>
          </cell>
          <cell r="J291" t="str">
            <v>FEDERAL</v>
          </cell>
        </row>
        <row r="292">
          <cell r="A292">
            <v>555580033</v>
          </cell>
          <cell r="B292" t="str">
            <v>BANORTE</v>
          </cell>
          <cell r="C292" t="str">
            <v>0555580033</v>
          </cell>
          <cell r="D292" t="str">
            <v>072930005555800337</v>
          </cell>
          <cell r="E292" t="str">
            <v>8003</v>
          </cell>
          <cell r="F292" t="str">
            <v>ESCUELAS DE TIEMPO COMPLETO</v>
          </cell>
          <cell r="G292">
            <v>39374</v>
          </cell>
          <cell r="H292" t="str">
            <v>GTO EDUC. PROG CONVEN</v>
          </cell>
          <cell r="I292" t="str">
            <v>SEFIN/GASTO EDUCATIVO</v>
          </cell>
          <cell r="J292" t="str">
            <v>FEDERAL</v>
          </cell>
        </row>
        <row r="293">
          <cell r="A293">
            <v>555580042</v>
          </cell>
          <cell r="B293" t="str">
            <v>BANORTE</v>
          </cell>
          <cell r="C293" t="str">
            <v>0555580042</v>
          </cell>
          <cell r="D293" t="str">
            <v>072930005555800421</v>
          </cell>
          <cell r="E293" t="str">
            <v>42</v>
          </cell>
          <cell r="F293" t="str">
            <v>CAPACITACION AL MAGISTERIO PREVENCION VIOLENCIA MUJERES</v>
          </cell>
          <cell r="G293">
            <v>39374</v>
          </cell>
          <cell r="H293" t="str">
            <v>GTO EDUC. PROG CONVEN</v>
          </cell>
          <cell r="I293" t="str">
            <v>SEFIN/GASTO EDUCATIVO</v>
          </cell>
          <cell r="J293" t="str">
            <v>FEDERAL</v>
          </cell>
        </row>
        <row r="294">
          <cell r="A294">
            <v>560551448</v>
          </cell>
          <cell r="B294" t="str">
            <v>BANORTE</v>
          </cell>
          <cell r="C294" t="str">
            <v>0560551448</v>
          </cell>
          <cell r="D294" t="str">
            <v>072930005605514489</v>
          </cell>
          <cell r="E294" t="str">
            <v>1448</v>
          </cell>
          <cell r="F294" t="str">
            <v>FIES 2008</v>
          </cell>
          <cell r="G294">
            <v>39442</v>
          </cell>
          <cell r="H294" t="str">
            <v>TESORERIA</v>
          </cell>
          <cell r="I294" t="str">
            <v>SEFIN/TESORERIA</v>
          </cell>
          <cell r="J294" t="str">
            <v>FEDERAL</v>
          </cell>
        </row>
        <row r="295">
          <cell r="A295">
            <v>564981481</v>
          </cell>
          <cell r="B295" t="str">
            <v>BANORTE</v>
          </cell>
          <cell r="C295" t="str">
            <v>0564981481</v>
          </cell>
          <cell r="D295" t="str">
            <v>072930005649814815</v>
          </cell>
          <cell r="E295" t="str">
            <v>1481</v>
          </cell>
          <cell r="F295" t="str">
            <v>PEFEN</v>
          </cell>
          <cell r="G295">
            <v>39499</v>
          </cell>
          <cell r="H295" t="str">
            <v>GTO EDUC. PROG CONVEN</v>
          </cell>
          <cell r="I295" t="str">
            <v>SEFIN/GASTO EDUCATIVO</v>
          </cell>
          <cell r="J295" t="str">
            <v>FEDERAL</v>
          </cell>
        </row>
        <row r="296">
          <cell r="A296">
            <v>566951488</v>
          </cell>
          <cell r="B296" t="str">
            <v>BANORTE</v>
          </cell>
          <cell r="C296" t="str">
            <v>0566951488</v>
          </cell>
          <cell r="D296" t="str">
            <v>072930005669514881</v>
          </cell>
          <cell r="E296" t="str">
            <v>1488</v>
          </cell>
          <cell r="F296" t="str">
            <v>FONREGION RAMO 23 2008</v>
          </cell>
          <cell r="G296">
            <v>39512</v>
          </cell>
          <cell r="H296" t="str">
            <v>TESORERIA</v>
          </cell>
          <cell r="I296" t="str">
            <v>SEFIN/TESORERIA</v>
          </cell>
          <cell r="J296" t="str">
            <v>FEDERAL</v>
          </cell>
        </row>
        <row r="297">
          <cell r="A297">
            <v>566951509</v>
          </cell>
          <cell r="B297" t="str">
            <v>BANORTE</v>
          </cell>
          <cell r="C297" t="str">
            <v>0566951509</v>
          </cell>
          <cell r="D297" t="str">
            <v>072930005669515097</v>
          </cell>
          <cell r="E297" t="str">
            <v>1509</v>
          </cell>
          <cell r="F297" t="str">
            <v>PROGRAMAS REGIONALES RAMO 23 2008</v>
          </cell>
          <cell r="G297">
            <v>39512</v>
          </cell>
          <cell r="H297" t="str">
            <v>TESORERIA</v>
          </cell>
          <cell r="I297" t="str">
            <v>SEFIN/COORD. DE PROYECTOS</v>
          </cell>
          <cell r="J297" t="str">
            <v>FEDERAL</v>
          </cell>
        </row>
        <row r="298">
          <cell r="A298">
            <v>581447797</v>
          </cell>
          <cell r="B298" t="str">
            <v>BANORTE</v>
          </cell>
          <cell r="C298" t="str">
            <v>0581447797</v>
          </cell>
          <cell r="D298" t="str">
            <v>072930005814477977</v>
          </cell>
          <cell r="E298" t="str">
            <v>7797</v>
          </cell>
          <cell r="F298" t="str">
            <v>APOYO RENOVACION CURRICULAR Y PEDAG EDUC PRESCOLAR</v>
          </cell>
          <cell r="G298">
            <v>40033</v>
          </cell>
          <cell r="H298" t="str">
            <v>GTO EDUC. PROG CONVEN</v>
          </cell>
          <cell r="I298" t="str">
            <v>SEFIN/GASTO EDUCATIVO</v>
          </cell>
          <cell r="J298" t="str">
            <v>FEDERAL</v>
          </cell>
        </row>
        <row r="299">
          <cell r="A299">
            <v>581447809</v>
          </cell>
          <cell r="B299" t="str">
            <v>BANORTE</v>
          </cell>
          <cell r="C299" t="str">
            <v>0581447809</v>
          </cell>
          <cell r="D299" t="str">
            <v>072930005814478099</v>
          </cell>
          <cell r="E299" t="str">
            <v>7809</v>
          </cell>
          <cell r="F299" t="str">
            <v>ACTUAL Y ARTIC CURRICULAR EDUC PRIMARIA</v>
          </cell>
          <cell r="G299">
            <v>40033</v>
          </cell>
          <cell r="H299" t="str">
            <v>GTO EDUC. PROG CONVEN</v>
          </cell>
          <cell r="I299" t="str">
            <v>SEFIN/GASTO EDUCATIVO</v>
          </cell>
          <cell r="J299" t="str">
            <v>FEDERAL</v>
          </cell>
        </row>
        <row r="300">
          <cell r="A300">
            <v>582944547</v>
          </cell>
          <cell r="B300" t="str">
            <v>BANORTE</v>
          </cell>
          <cell r="C300" t="str">
            <v>0582944547</v>
          </cell>
          <cell r="D300" t="str">
            <v>072930005829445473</v>
          </cell>
          <cell r="E300" t="str">
            <v>4547</v>
          </cell>
          <cell r="F300" t="str">
            <v>SIST FORMACION CONTINUA Y SUP PROF MTROS EDUC BAS</v>
          </cell>
          <cell r="G300">
            <v>39674</v>
          </cell>
          <cell r="H300" t="str">
            <v>GTO EDUC. PROG CONVEN</v>
          </cell>
          <cell r="I300" t="str">
            <v>SEFIN/GASTO EDUCATIVO</v>
          </cell>
          <cell r="J300" t="str">
            <v>FEDERAL</v>
          </cell>
        </row>
        <row r="301">
          <cell r="A301">
            <v>589295501</v>
          </cell>
          <cell r="B301" t="str">
            <v>BANORTE</v>
          </cell>
          <cell r="C301" t="str">
            <v>0589295501</v>
          </cell>
          <cell r="D301" t="str">
            <v>072930005892955013</v>
          </cell>
          <cell r="E301" t="str">
            <v>5501</v>
          </cell>
          <cell r="F301" t="str">
            <v>RESERVA DE NOMINA</v>
          </cell>
          <cell r="G301">
            <v>39734</v>
          </cell>
          <cell r="H301" t="str">
            <v>TESORERIA</v>
          </cell>
          <cell r="I301" t="str">
            <v>SEFIN/TESORERIA</v>
          </cell>
          <cell r="J301" t="str">
            <v>ESTATAL</v>
          </cell>
        </row>
        <row r="302">
          <cell r="A302">
            <v>603468993</v>
          </cell>
          <cell r="B302" t="str">
            <v>BANORTE</v>
          </cell>
          <cell r="C302" t="str">
            <v>0603468993</v>
          </cell>
          <cell r="D302" t="str">
            <v>072930006034689939</v>
          </cell>
          <cell r="E302" t="str">
            <v>8993</v>
          </cell>
          <cell r="F302" t="str">
            <v>FISE 2009</v>
          </cell>
          <cell r="G302">
            <v>39799</v>
          </cell>
          <cell r="H302" t="str">
            <v>TESORERIA</v>
          </cell>
          <cell r="I302" t="str">
            <v>SEFIN/TESORERIA</v>
          </cell>
          <cell r="J302" t="str">
            <v>FEDERAL</v>
          </cell>
        </row>
        <row r="303">
          <cell r="A303">
            <v>604404493</v>
          </cell>
          <cell r="B303" t="str">
            <v>BANORTE</v>
          </cell>
          <cell r="C303" t="str">
            <v>0604404493</v>
          </cell>
          <cell r="D303" t="str">
            <v>072930006044044933</v>
          </cell>
          <cell r="E303" t="str">
            <v>4493</v>
          </cell>
          <cell r="F303" t="str">
            <v>CAPITULO 7000 (2009 Y 2010)</v>
          </cell>
          <cell r="G303">
            <v>39819</v>
          </cell>
          <cell r="H303" t="str">
            <v>TESORERIA</v>
          </cell>
          <cell r="I303" t="str">
            <v>SEFIN/TESORERIA</v>
          </cell>
          <cell r="J303" t="str">
            <v>ESTATAL</v>
          </cell>
        </row>
        <row r="304">
          <cell r="A304">
            <v>610443206</v>
          </cell>
          <cell r="B304" t="str">
            <v>BANORTE</v>
          </cell>
          <cell r="C304" t="str">
            <v>0610443206</v>
          </cell>
          <cell r="D304" t="str">
            <v>072930006104432061</v>
          </cell>
          <cell r="E304" t="str">
            <v>3206</v>
          </cell>
          <cell r="F304" t="str">
            <v>FONDO DE TRATAMIENTO DE AGUAS RESIDUALES</v>
          </cell>
          <cell r="G304">
            <v>39876</v>
          </cell>
          <cell r="H304" t="str">
            <v>TESORERIA</v>
          </cell>
          <cell r="I304" t="str">
            <v>CEAPA</v>
          </cell>
          <cell r="J304" t="str">
            <v>FEDERAL</v>
          </cell>
        </row>
        <row r="305">
          <cell r="A305">
            <v>611578422</v>
          </cell>
          <cell r="B305" t="str">
            <v>BANORTE</v>
          </cell>
          <cell r="C305" t="str">
            <v>0611578422</v>
          </cell>
          <cell r="D305" t="str">
            <v>072930006115784229</v>
          </cell>
          <cell r="E305" t="str">
            <v>8422</v>
          </cell>
          <cell r="F305" t="str">
            <v>FONDO DE APOYO A MIGRANTES</v>
          </cell>
          <cell r="G305">
            <v>39882</v>
          </cell>
          <cell r="H305" t="str">
            <v>TESORERIA</v>
          </cell>
          <cell r="I305" t="str">
            <v>SEFIN/COORD. DE PROYECTOS</v>
          </cell>
          <cell r="J305" t="str">
            <v>FEDERAL</v>
          </cell>
        </row>
        <row r="306">
          <cell r="A306">
            <v>614741843</v>
          </cell>
          <cell r="B306" t="str">
            <v>BANORTE</v>
          </cell>
          <cell r="C306" t="str">
            <v>0614741843</v>
          </cell>
          <cell r="D306" t="str">
            <v>072930006147418437</v>
          </cell>
          <cell r="E306" t="str">
            <v>1843</v>
          </cell>
          <cell r="F306" t="str">
            <v xml:space="preserve">PACC </v>
          </cell>
          <cell r="G306">
            <v>39930</v>
          </cell>
          <cell r="H306" t="str">
            <v>TESORERIA</v>
          </cell>
          <cell r="I306" t="str">
            <v>SECAMPO</v>
          </cell>
          <cell r="J306" t="str">
            <v>FEDERAL</v>
          </cell>
        </row>
        <row r="307">
          <cell r="A307">
            <v>622124517</v>
          </cell>
          <cell r="B307" t="str">
            <v>BANORTE</v>
          </cell>
          <cell r="C307" t="str">
            <v>0622124517</v>
          </cell>
          <cell r="D307" t="str">
            <v>072930006221245173</v>
          </cell>
          <cell r="E307" t="str">
            <v>4517</v>
          </cell>
          <cell r="F307" t="str">
            <v>ATENCION ESCUELAS Y POBLACION SITUACION VULNERABLE</v>
          </cell>
          <cell r="G307">
            <v>40008</v>
          </cell>
          <cell r="H307" t="str">
            <v>GTO EDUC. PROG CONVEN</v>
          </cell>
          <cell r="I307" t="str">
            <v>SEFIN/GASTO EDUCATIVO</v>
          </cell>
          <cell r="J307" t="str">
            <v>FEDERAL</v>
          </cell>
        </row>
        <row r="308">
          <cell r="A308">
            <v>632046971</v>
          </cell>
          <cell r="B308" t="str">
            <v>BANORTE</v>
          </cell>
          <cell r="C308" t="str">
            <v>0632046971</v>
          </cell>
          <cell r="D308" t="str">
            <v>072930006320469711</v>
          </cell>
          <cell r="E308" t="str">
            <v>4697</v>
          </cell>
          <cell r="F308" t="str">
            <v>PROGRAMA NACIONAL INGLES EDUCACION BASICA</v>
          </cell>
          <cell r="G308">
            <v>40129</v>
          </cell>
          <cell r="H308" t="str">
            <v>GTO EDUC. PROG CONVEN</v>
          </cell>
          <cell r="I308" t="str">
            <v>SEFIN/GASTO EDUCATIVO</v>
          </cell>
          <cell r="J308" t="str">
            <v>FEDERAL</v>
          </cell>
        </row>
        <row r="309">
          <cell r="A309">
            <v>634522321</v>
          </cell>
          <cell r="B309" t="str">
            <v>BANORTE</v>
          </cell>
          <cell r="C309" t="str">
            <v>0634522321</v>
          </cell>
          <cell r="D309" t="str">
            <v>072930006345223217</v>
          </cell>
          <cell r="E309" t="str">
            <v>2321</v>
          </cell>
          <cell r="F309" t="str">
            <v>FISE 2010</v>
          </cell>
          <cell r="G309">
            <v>40162</v>
          </cell>
          <cell r="H309" t="str">
            <v>TESORERIA</v>
          </cell>
          <cell r="I309" t="str">
            <v>SEFIN/TESORERIA</v>
          </cell>
          <cell r="J309" t="str">
            <v>FEDERAL</v>
          </cell>
        </row>
        <row r="310">
          <cell r="A310">
            <v>635373333</v>
          </cell>
          <cell r="B310" t="str">
            <v>BANORTE</v>
          </cell>
          <cell r="C310" t="str">
            <v>0635373333</v>
          </cell>
          <cell r="D310" t="str">
            <v>072930006353733333</v>
          </cell>
          <cell r="E310" t="str">
            <v>3333</v>
          </cell>
          <cell r="F310" t="str">
            <v>ENGLISH TEACHER</v>
          </cell>
          <cell r="G310">
            <v>40192</v>
          </cell>
          <cell r="H310" t="str">
            <v>GTO EDUC. PROG CONVEN</v>
          </cell>
          <cell r="I310" t="str">
            <v>SEFIN/GASTO EDUCATIVO</v>
          </cell>
          <cell r="J310" t="str">
            <v>FEDERAL</v>
          </cell>
        </row>
        <row r="311">
          <cell r="A311">
            <v>646208860</v>
          </cell>
          <cell r="B311" t="str">
            <v>BANORTE</v>
          </cell>
          <cell r="C311" t="str">
            <v>0646208860</v>
          </cell>
          <cell r="D311" t="str">
            <v>072930006462088607</v>
          </cell>
          <cell r="E311" t="str">
            <v>8860</v>
          </cell>
          <cell r="F311" t="str">
            <v>PROGRAMAS REGIONALES RAMO 23 2010</v>
          </cell>
          <cell r="G311">
            <v>40295</v>
          </cell>
          <cell r="H311" t="str">
            <v>TESORERIA</v>
          </cell>
          <cell r="I311" t="str">
            <v>SEFIN/COORD. DE PROYECTOS</v>
          </cell>
          <cell r="J311" t="str">
            <v>FEDERAL</v>
          </cell>
        </row>
        <row r="312">
          <cell r="A312">
            <v>667681776</v>
          </cell>
          <cell r="B312" t="str">
            <v>BANORTE</v>
          </cell>
          <cell r="C312" t="str">
            <v>0667681776</v>
          </cell>
          <cell r="D312" t="str">
            <v>072930006676817761</v>
          </cell>
          <cell r="E312" t="str">
            <v>1776</v>
          </cell>
          <cell r="F312" t="str">
            <v>PROGRAMAS REGIONALES RAMO 23 2011</v>
          </cell>
          <cell r="G312">
            <v>40520</v>
          </cell>
          <cell r="H312" t="str">
            <v>TESORERIA</v>
          </cell>
          <cell r="I312" t="str">
            <v>SEFIN/COORD. DE PROYECTOS</v>
          </cell>
          <cell r="J312" t="str">
            <v>FEDERAL</v>
          </cell>
        </row>
        <row r="313">
          <cell r="A313">
            <v>674362783</v>
          </cell>
          <cell r="B313" t="str">
            <v>BANORTE</v>
          </cell>
          <cell r="C313" t="str">
            <v>0674362783</v>
          </cell>
          <cell r="D313" t="str">
            <v>072930006743627839</v>
          </cell>
          <cell r="E313" t="str">
            <v>6278</v>
          </cell>
          <cell r="F313" t="str">
            <v>FOPEDEP</v>
          </cell>
          <cell r="G313">
            <v>40585</v>
          </cell>
          <cell r="H313" t="str">
            <v>TESORERIA</v>
          </cell>
          <cell r="I313" t="str">
            <v>SEFIN/TESORERIA</v>
          </cell>
          <cell r="J313" t="str">
            <v>FEDERAL</v>
          </cell>
        </row>
        <row r="314">
          <cell r="A314">
            <v>674362868</v>
          </cell>
          <cell r="B314" t="str">
            <v>BANORTE</v>
          </cell>
          <cell r="C314" t="str">
            <v>0674362868</v>
          </cell>
          <cell r="D314" t="str">
            <v>072930006743628689</v>
          </cell>
          <cell r="E314" t="str">
            <v>2868</v>
          </cell>
          <cell r="F314" t="str">
            <v>PROGRAMA FORTALECIMIENTO A TELESECUNDARIAS</v>
          </cell>
          <cell r="G314">
            <v>40595</v>
          </cell>
          <cell r="H314" t="str">
            <v>GTO EDUC. PROG CONVEN</v>
          </cell>
          <cell r="I314" t="str">
            <v>SEFIN/GASTO EDUCATIVO</v>
          </cell>
          <cell r="J314" t="str">
            <v>FEDERAL</v>
          </cell>
        </row>
        <row r="315">
          <cell r="A315">
            <v>674362877</v>
          </cell>
          <cell r="B315" t="str">
            <v>BANORTE</v>
          </cell>
          <cell r="C315" t="str">
            <v>0674362877</v>
          </cell>
          <cell r="D315" t="str">
            <v>072930006743628773</v>
          </cell>
          <cell r="E315" t="str">
            <v>2877</v>
          </cell>
          <cell r="F315" t="str">
            <v>PROGRAMA HABILIDADES DIGITALES PARA TODOS</v>
          </cell>
          <cell r="G315">
            <v>40595</v>
          </cell>
          <cell r="H315" t="str">
            <v>GTO EDUC. PROG CONVEN</v>
          </cell>
          <cell r="I315" t="str">
            <v>SEFIN/GASTO EDUCATIVO</v>
          </cell>
          <cell r="J315" t="str">
            <v>FEDERAL</v>
          </cell>
        </row>
        <row r="316">
          <cell r="A316">
            <v>674362886</v>
          </cell>
          <cell r="B316" t="str">
            <v>BANORTE</v>
          </cell>
          <cell r="C316" t="str">
            <v>0674362886</v>
          </cell>
          <cell r="D316" t="str">
            <v>072930006743628867</v>
          </cell>
          <cell r="E316" t="str">
            <v>2886</v>
          </cell>
          <cell r="F316" t="str">
            <v>PROGRAMA NACIONAL DE LECTURA</v>
          </cell>
          <cell r="G316">
            <v>40595</v>
          </cell>
          <cell r="H316" t="str">
            <v>GTO EDUC. PROG CONVEN</v>
          </cell>
          <cell r="I316" t="str">
            <v>SEFIN/GASTO EDUCATIVO</v>
          </cell>
          <cell r="J316" t="str">
            <v>FEDERAL</v>
          </cell>
        </row>
        <row r="317">
          <cell r="A317">
            <v>689941315</v>
          </cell>
          <cell r="B317" t="str">
            <v>BANORTE</v>
          </cell>
          <cell r="C317" t="str">
            <v>0689941315</v>
          </cell>
          <cell r="D317" t="str">
            <v>072930006899413159</v>
          </cell>
          <cell r="E317" t="str">
            <v>1315</v>
          </cell>
          <cell r="F317" t="str">
            <v>RECURSOS PROPIOS FOFINCAZAC</v>
          </cell>
          <cell r="H317" t="str">
            <v>TESORERIA</v>
          </cell>
          <cell r="I317" t="str">
            <v>SEFIN/TESORERIA</v>
          </cell>
          <cell r="J317" t="str">
            <v>ESTATAL</v>
          </cell>
        </row>
        <row r="318">
          <cell r="A318">
            <v>690341788</v>
          </cell>
          <cell r="B318" t="str">
            <v>BANORTE</v>
          </cell>
          <cell r="C318" t="str">
            <v>0690341788</v>
          </cell>
          <cell r="D318" t="str">
            <v>072935006903417884</v>
          </cell>
          <cell r="E318" t="str">
            <v>n/a</v>
          </cell>
          <cell r="F318" t="str">
            <v>RECURSOS DEL DPTO DE SERVICIOS REGIONALES FEDERALIZADOS NO. 03 DE JALPA</v>
          </cell>
          <cell r="G318">
            <v>41431</v>
          </cell>
          <cell r="H318" t="str">
            <v>N/A TESORERIA</v>
          </cell>
          <cell r="I318" t="str">
            <v>SEFIN/GASTO EDUCATIVO</v>
          </cell>
          <cell r="J318" t="str">
            <v>ESTATAL</v>
          </cell>
        </row>
        <row r="319">
          <cell r="A319">
            <v>803058608</v>
          </cell>
          <cell r="B319" t="str">
            <v>BANORTE</v>
          </cell>
          <cell r="C319" t="str">
            <v>0803058608</v>
          </cell>
          <cell r="D319" t="str">
            <v>072930008030586089</v>
          </cell>
          <cell r="E319" t="str">
            <v>8608</v>
          </cell>
          <cell r="F319" t="str">
            <v>RAMO 23 B</v>
          </cell>
          <cell r="G319">
            <v>40829</v>
          </cell>
          <cell r="H319" t="str">
            <v>TESORERIA</v>
          </cell>
          <cell r="I319" t="str">
            <v>SEFIN/TESORERIA</v>
          </cell>
          <cell r="J319" t="str">
            <v>FEDERAL</v>
          </cell>
        </row>
        <row r="320">
          <cell r="A320">
            <v>803058653</v>
          </cell>
          <cell r="B320" t="str">
            <v>BANORTE</v>
          </cell>
          <cell r="C320" t="str">
            <v>0803058653</v>
          </cell>
          <cell r="D320" t="str">
            <v>072930008030586539</v>
          </cell>
          <cell r="E320" t="str">
            <v>8653</v>
          </cell>
          <cell r="F320" t="str">
            <v>EMPRESTITO BANORTE</v>
          </cell>
          <cell r="G320">
            <v>40834</v>
          </cell>
          <cell r="H320" t="str">
            <v>TESORERIA</v>
          </cell>
          <cell r="I320" t="str">
            <v>SEFIN/TESORERIA</v>
          </cell>
          <cell r="J320" t="str">
            <v>ESTATAL</v>
          </cell>
        </row>
        <row r="321">
          <cell r="A321">
            <v>809083527</v>
          </cell>
          <cell r="B321" t="str">
            <v>BANORTE</v>
          </cell>
          <cell r="C321" t="str">
            <v>0809083527</v>
          </cell>
          <cell r="D321" t="str">
            <v>072930008090835275</v>
          </cell>
          <cell r="E321" t="str">
            <v>3527</v>
          </cell>
          <cell r="F321" t="str">
            <v>PEO  PROGRAMA ESPECIAL DE OBRA</v>
          </cell>
          <cell r="G321">
            <v>40917</v>
          </cell>
          <cell r="H321" t="str">
            <v>TESORERIA</v>
          </cell>
          <cell r="I321" t="str">
            <v>SEFIN/TESORERIA</v>
          </cell>
          <cell r="J321" t="str">
            <v>ESTATAL</v>
          </cell>
        </row>
        <row r="322">
          <cell r="A322">
            <v>817517326</v>
          </cell>
          <cell r="B322" t="str">
            <v>BANORTE</v>
          </cell>
          <cell r="C322" t="str">
            <v>0817517326</v>
          </cell>
          <cell r="D322" t="str">
            <v>072934008175173269</v>
          </cell>
          <cell r="E322" t="str">
            <v>7326</v>
          </cell>
          <cell r="F322" t="str">
            <v>FONDO APOYO MIGRANTES</v>
          </cell>
          <cell r="G322">
            <v>40974</v>
          </cell>
          <cell r="H322" t="str">
            <v>TESORERIA</v>
          </cell>
          <cell r="I322" t="str">
            <v>SEFIN/COORD. DE PROYECTOS</v>
          </cell>
          <cell r="J322" t="str">
            <v>FEDERAL</v>
          </cell>
        </row>
        <row r="323">
          <cell r="A323">
            <v>817517335</v>
          </cell>
          <cell r="B323" t="str">
            <v>BANORTE</v>
          </cell>
          <cell r="C323" t="str">
            <v>0817517335</v>
          </cell>
          <cell r="D323" t="str">
            <v>072934008175173353</v>
          </cell>
          <cell r="E323" t="str">
            <v>7335</v>
          </cell>
          <cell r="F323" t="str">
            <v>FONDO METROPOLITANO</v>
          </cell>
          <cell r="G323">
            <v>40974</v>
          </cell>
          <cell r="H323" t="str">
            <v>TESORERIA</v>
          </cell>
          <cell r="I323" t="str">
            <v>SEFIN/COORD. DE PROYECTOS</v>
          </cell>
          <cell r="J323" t="str">
            <v>FEDERAL</v>
          </cell>
        </row>
        <row r="324">
          <cell r="A324">
            <v>821000688</v>
          </cell>
          <cell r="B324" t="str">
            <v>BANORTE</v>
          </cell>
          <cell r="C324" t="str">
            <v>0821000688</v>
          </cell>
          <cell r="D324" t="str">
            <v>072930008210006884</v>
          </cell>
          <cell r="E324" t="str">
            <v>688</v>
          </cell>
          <cell r="F324" t="str">
            <v>PREPARATORIA ABIERTA</v>
          </cell>
          <cell r="H324" t="str">
            <v>GTO EDUC. PROG CONVEN</v>
          </cell>
          <cell r="I324" t="str">
            <v>SEFIN/GASTO EDUCATIVO</v>
          </cell>
          <cell r="J324" t="str">
            <v>FEDERAL</v>
          </cell>
        </row>
        <row r="325">
          <cell r="A325">
            <v>821009936</v>
          </cell>
          <cell r="B325" t="str">
            <v>BANORTE</v>
          </cell>
          <cell r="C325" t="str">
            <v>0821009936</v>
          </cell>
          <cell r="D325" t="str">
            <v>072930008210099367</v>
          </cell>
          <cell r="E325">
            <v>9936</v>
          </cell>
          <cell r="F325" t="str">
            <v>RECUPERACION DE SINIESTROS</v>
          </cell>
          <cell r="G325">
            <v>35768</v>
          </cell>
          <cell r="H325" t="str">
            <v>GTO EDUC. PROG CONVEN</v>
          </cell>
          <cell r="I325" t="str">
            <v>SEFIN/GASTO EDUCATIVO</v>
          </cell>
          <cell r="J325" t="str">
            <v>FEDERAL</v>
          </cell>
        </row>
        <row r="326">
          <cell r="A326">
            <v>821011957</v>
          </cell>
          <cell r="B326" t="str">
            <v>BANORTE</v>
          </cell>
          <cell r="C326" t="str">
            <v>0821011957</v>
          </cell>
          <cell r="D326" t="str">
            <v>072930008210119577</v>
          </cell>
          <cell r="E326" t="str">
            <v>1957</v>
          </cell>
          <cell r="F326" t="str">
            <v>RECURSOS PROPIOS</v>
          </cell>
          <cell r="G326">
            <v>36075</v>
          </cell>
          <cell r="H326" t="str">
            <v>TESORERIA</v>
          </cell>
          <cell r="I326" t="str">
            <v>SEFIN/TESORERIA</v>
          </cell>
          <cell r="J326" t="str">
            <v>ESTATAL</v>
          </cell>
        </row>
        <row r="327">
          <cell r="A327">
            <v>821020069</v>
          </cell>
          <cell r="B327" t="str">
            <v>BANORTE</v>
          </cell>
          <cell r="C327" t="str">
            <v>0821020069</v>
          </cell>
          <cell r="D327" t="str">
            <v>072930008210200693</v>
          </cell>
          <cell r="E327">
            <v>2006</v>
          </cell>
          <cell r="F327" t="str">
            <v>PREST SOC DE TRAB DE APOYO SNTE SECC 58</v>
          </cell>
          <cell r="G327">
            <v>36432</v>
          </cell>
          <cell r="H327" t="str">
            <v>GTO EDUC. PROG CONVEN</v>
          </cell>
          <cell r="I327" t="str">
            <v>SEFIN/GASTO EDUCATIVO</v>
          </cell>
          <cell r="J327" t="str">
            <v>FEDERAL</v>
          </cell>
        </row>
        <row r="328">
          <cell r="A328">
            <v>821020697</v>
          </cell>
          <cell r="B328" t="str">
            <v>BANORTE</v>
          </cell>
          <cell r="C328" t="str">
            <v>0821020697</v>
          </cell>
          <cell r="D328" t="str">
            <v>072930008210206972</v>
          </cell>
          <cell r="E328" t="str">
            <v>697</v>
          </cell>
          <cell r="F328" t="str">
            <v>APORTACIONES MUNICIPALES A PROGRAMAS</v>
          </cell>
          <cell r="G328">
            <v>36531</v>
          </cell>
          <cell r="H328" t="str">
            <v>TESORERIA</v>
          </cell>
          <cell r="I328" t="str">
            <v>SEFIN/TESORERIA</v>
          </cell>
          <cell r="J328" t="str">
            <v>ESTATAL</v>
          </cell>
        </row>
        <row r="329">
          <cell r="A329">
            <v>821024749</v>
          </cell>
          <cell r="B329" t="str">
            <v>BANORTE</v>
          </cell>
          <cell r="C329" t="str">
            <v>0821024749</v>
          </cell>
          <cell r="D329" t="str">
            <v>072930008210247494</v>
          </cell>
          <cell r="E329" t="str">
            <v>4749</v>
          </cell>
          <cell r="F329" t="str">
            <v>CONCENTRADORA DE MUNICIPIOS</v>
          </cell>
          <cell r="G329">
            <v>36958</v>
          </cell>
          <cell r="H329" t="str">
            <v>TESORERIA</v>
          </cell>
          <cell r="I329" t="str">
            <v>SEFIN/TESORERIA</v>
          </cell>
          <cell r="J329" t="str">
            <v>ESTATAL</v>
          </cell>
        </row>
        <row r="330">
          <cell r="A330">
            <v>821026032</v>
          </cell>
          <cell r="B330" t="str">
            <v>BANORTE</v>
          </cell>
          <cell r="C330" t="str">
            <v>0821026032</v>
          </cell>
          <cell r="D330" t="str">
            <v>072930008210260329</v>
          </cell>
          <cell r="E330" t="str">
            <v>6032</v>
          </cell>
          <cell r="F330" t="str">
            <v>CHEQUES CANCELADOS</v>
          </cell>
          <cell r="G330">
            <v>37216</v>
          </cell>
          <cell r="H330" t="str">
            <v>TESORERIA</v>
          </cell>
          <cell r="I330" t="str">
            <v>SEFIN/GASTO EDUCATIVO</v>
          </cell>
          <cell r="J330" t="str">
            <v>ESTATAL</v>
          </cell>
        </row>
        <row r="331">
          <cell r="A331">
            <v>821028388</v>
          </cell>
          <cell r="B331" t="str">
            <v>BANORTE</v>
          </cell>
          <cell r="C331" t="str">
            <v>0821028388</v>
          </cell>
          <cell r="D331" t="str">
            <v>072930008210283885</v>
          </cell>
          <cell r="E331" t="str">
            <v>8388</v>
          </cell>
          <cell r="F331" t="str">
            <v>RECURSOS PROPIOS 2% IMPUESTO SOBRE NOMINA FIDEICOMISO</v>
          </cell>
          <cell r="G331">
            <v>37385</v>
          </cell>
          <cell r="H331" t="str">
            <v>TESORERIA</v>
          </cell>
          <cell r="I331" t="str">
            <v>SEFIN/TESORERIA</v>
          </cell>
          <cell r="J331" t="str">
            <v>ESTATAL</v>
          </cell>
        </row>
        <row r="332">
          <cell r="A332">
            <v>821034523</v>
          </cell>
          <cell r="B332" t="str">
            <v>BANORTE</v>
          </cell>
          <cell r="C332" t="str">
            <v>0821034523</v>
          </cell>
          <cell r="D332" t="str">
            <v>072930008210345231</v>
          </cell>
          <cell r="E332" t="str">
            <v>4523</v>
          </cell>
          <cell r="F332" t="str">
            <v>FORTALECIMIENTO EDUCACION ESPECIAL E INTERACCION EDUCACION</v>
          </cell>
          <cell r="G332">
            <v>37909</v>
          </cell>
          <cell r="H332" t="str">
            <v>GTO EDUC. PROG CONVEN</v>
          </cell>
          <cell r="I332" t="str">
            <v>SEFIN/GASTO EDUCATIVO</v>
          </cell>
          <cell r="J332" t="str">
            <v>FEDERAL</v>
          </cell>
        </row>
        <row r="333">
          <cell r="A333">
            <v>821037662</v>
          </cell>
          <cell r="B333" t="str">
            <v>BANORTE</v>
          </cell>
          <cell r="C333" t="str">
            <v>0821037662</v>
          </cell>
          <cell r="D333" t="str">
            <v>072930008210376624</v>
          </cell>
          <cell r="E333" t="str">
            <v>7662</v>
          </cell>
          <cell r="F333" t="str">
            <v>CONCENTRACION DE SALDOS VARIOS</v>
          </cell>
          <cell r="G333">
            <v>37977</v>
          </cell>
          <cell r="H333" t="str">
            <v>TESORERIA</v>
          </cell>
          <cell r="I333" t="str">
            <v>SEFIN/TESORERIA</v>
          </cell>
          <cell r="J333" t="str">
            <v>ESTATAL</v>
          </cell>
        </row>
        <row r="334">
          <cell r="A334">
            <v>821037727</v>
          </cell>
          <cell r="B334" t="str">
            <v>BANORTE</v>
          </cell>
          <cell r="C334" t="str">
            <v>0821037727</v>
          </cell>
          <cell r="D334" t="str">
            <v>072930008210377270</v>
          </cell>
          <cell r="E334" t="str">
            <v>7727</v>
          </cell>
          <cell r="F334" t="str">
            <v xml:space="preserve">PROGRAMA 3X1 </v>
          </cell>
          <cell r="G334">
            <v>37977</v>
          </cell>
          <cell r="H334" t="str">
            <v>TESORERIA</v>
          </cell>
          <cell r="I334" t="str">
            <v>SEFIN/TESORERIA</v>
          </cell>
          <cell r="J334" t="str">
            <v>ESTATAL</v>
          </cell>
        </row>
        <row r="335">
          <cell r="A335">
            <v>821038952</v>
          </cell>
          <cell r="B335" t="str">
            <v>BANORTE</v>
          </cell>
          <cell r="C335" t="str">
            <v>0821038952</v>
          </cell>
          <cell r="D335" t="str">
            <v>072930008210389527</v>
          </cell>
          <cell r="E335" t="str">
            <v>8952</v>
          </cell>
          <cell r="F335" t="str">
            <v>ESCUELA SIEMPRE ABIERTA</v>
          </cell>
          <cell r="G335">
            <v>38077</v>
          </cell>
          <cell r="H335" t="str">
            <v>GTO EDUC. PROG CONVEN</v>
          </cell>
          <cell r="I335" t="str">
            <v>SEFIN/GASTO EDUCATIVO</v>
          </cell>
          <cell r="J335" t="str">
            <v>FEDERAL</v>
          </cell>
        </row>
        <row r="336">
          <cell r="A336">
            <v>821770838</v>
          </cell>
          <cell r="B336" t="str">
            <v>BANORTE</v>
          </cell>
          <cell r="C336" t="str">
            <v>0821770838</v>
          </cell>
          <cell r="D336" t="str">
            <v>072934008217708385</v>
          </cell>
          <cell r="E336" t="str">
            <v>7083</v>
          </cell>
          <cell r="F336" t="str">
            <v>PROGRAMA 3 X 1 MUNICIPIIOS</v>
          </cell>
          <cell r="G336">
            <v>40982</v>
          </cell>
          <cell r="H336" t="str">
            <v>TESORERIA</v>
          </cell>
          <cell r="I336" t="str">
            <v>SEFIN/TESORERIA</v>
          </cell>
          <cell r="J336" t="str">
            <v>ESTATAL</v>
          </cell>
        </row>
        <row r="337">
          <cell r="A337">
            <v>821770847</v>
          </cell>
          <cell r="B337" t="str">
            <v>BANORTE</v>
          </cell>
          <cell r="C337" t="str">
            <v>0821770847</v>
          </cell>
          <cell r="D337" t="str">
            <v>072934008217708479</v>
          </cell>
          <cell r="E337" t="str">
            <v>7084</v>
          </cell>
          <cell r="F337" t="str">
            <v>PROGRAMA 3 X 1 CLUB</v>
          </cell>
          <cell r="G337">
            <v>40982</v>
          </cell>
          <cell r="H337" t="str">
            <v>TESORERIA</v>
          </cell>
          <cell r="I337" t="str">
            <v>SEFIN/TESORERIA</v>
          </cell>
          <cell r="J337" t="str">
            <v>ESTATAL</v>
          </cell>
        </row>
        <row r="338">
          <cell r="A338">
            <v>821770883</v>
          </cell>
          <cell r="B338" t="str">
            <v>BANORTE</v>
          </cell>
          <cell r="C338" t="str">
            <v>0821770883</v>
          </cell>
          <cell r="D338" t="str">
            <v>072934008217708835</v>
          </cell>
          <cell r="E338" t="str">
            <v>7088</v>
          </cell>
          <cell r="F338" t="str">
            <v>ORGANISMOS PUBLICOS DESCENTRALIZADOS OPD'S</v>
          </cell>
          <cell r="G338">
            <v>40990</v>
          </cell>
          <cell r="H338" t="str">
            <v>TESORERIA</v>
          </cell>
          <cell r="I338" t="str">
            <v>SEFIN/TESORERIA</v>
          </cell>
          <cell r="J338" t="str">
            <v>ESTATAL</v>
          </cell>
        </row>
        <row r="339">
          <cell r="A339">
            <v>823623330</v>
          </cell>
          <cell r="B339" t="str">
            <v>BANORTE</v>
          </cell>
          <cell r="C339" t="str">
            <v>0823623330</v>
          </cell>
          <cell r="D339" t="str">
            <v>072934008236233307</v>
          </cell>
          <cell r="E339" t="str">
            <v>3330</v>
          </cell>
          <cell r="F339" t="str">
            <v>FASP ESTATAL 2012</v>
          </cell>
          <cell r="G339">
            <v>41025</v>
          </cell>
          <cell r="H339" t="str">
            <v>TESORERIA</v>
          </cell>
          <cell r="I339" t="str">
            <v>SSP</v>
          </cell>
          <cell r="J339" t="str">
            <v>FEDERAL</v>
          </cell>
        </row>
        <row r="340">
          <cell r="A340">
            <v>824441634</v>
          </cell>
          <cell r="B340" t="str">
            <v>BANORTE</v>
          </cell>
          <cell r="C340" t="str">
            <v>0824441634</v>
          </cell>
          <cell r="D340" t="str">
            <v>072930008244416343</v>
          </cell>
          <cell r="E340" t="str">
            <v>1634</v>
          </cell>
          <cell r="F340" t="str">
            <v>PROGRAMA NACIONAL DE LECTURA</v>
          </cell>
          <cell r="G340">
            <v>41025</v>
          </cell>
          <cell r="H340" t="str">
            <v>GTO EDUC. PROG CONVEN</v>
          </cell>
          <cell r="I340" t="str">
            <v>SEFIN/GASTO EDUCATIVO</v>
          </cell>
          <cell r="J340" t="str">
            <v>FEDERAL</v>
          </cell>
        </row>
        <row r="341">
          <cell r="A341">
            <v>824441643</v>
          </cell>
          <cell r="B341" t="str">
            <v>BANORTE</v>
          </cell>
          <cell r="C341" t="str">
            <v>0824441643</v>
          </cell>
          <cell r="D341" t="str">
            <v>072930008244416437</v>
          </cell>
          <cell r="E341" t="str">
            <v>1643</v>
          </cell>
          <cell r="F341" t="str">
            <v>PROGRAMA FORTALECIMIENTO A TELESECUNDARIA</v>
          </cell>
          <cell r="G341">
            <v>41025</v>
          </cell>
          <cell r="H341" t="str">
            <v>GTO EDUC. PROG CONVEN</v>
          </cell>
          <cell r="I341" t="str">
            <v>SEFIN/GASTO EDUCATIVO</v>
          </cell>
          <cell r="J341" t="str">
            <v>FEDERAL</v>
          </cell>
        </row>
        <row r="342">
          <cell r="A342">
            <v>824441661</v>
          </cell>
          <cell r="B342" t="str">
            <v>BANORTE</v>
          </cell>
          <cell r="C342" t="str">
            <v>0824441661</v>
          </cell>
          <cell r="D342" t="str">
            <v>072930008244416615</v>
          </cell>
          <cell r="E342" t="str">
            <v>1661</v>
          </cell>
          <cell r="F342" t="str">
            <v>ESCUELAS DE TIEMPO COMPLETO</v>
          </cell>
          <cell r="G342">
            <v>41026</v>
          </cell>
          <cell r="H342" t="str">
            <v>GTO EDUC. PROG CONVEN</v>
          </cell>
          <cell r="I342" t="str">
            <v>SEFIN/GASTO EDUCATIVO</v>
          </cell>
          <cell r="J342" t="str">
            <v>FEDERAL</v>
          </cell>
        </row>
        <row r="343">
          <cell r="A343">
            <v>824441670</v>
          </cell>
          <cell r="B343" t="str">
            <v>BANORTE</v>
          </cell>
          <cell r="C343" t="str">
            <v>0824441670</v>
          </cell>
          <cell r="D343" t="str">
            <v>072930008244416709</v>
          </cell>
          <cell r="E343" t="str">
            <v>1670</v>
          </cell>
          <cell r="F343" t="str">
            <v>ESCUELA SEGURA</v>
          </cell>
          <cell r="G343">
            <v>41026</v>
          </cell>
          <cell r="H343" t="str">
            <v>GTO EDUC. PROG CONVEN</v>
          </cell>
          <cell r="I343" t="str">
            <v>SEFIN/GASTO EDUCATIVO</v>
          </cell>
          <cell r="J343" t="str">
            <v>FEDERAL</v>
          </cell>
        </row>
        <row r="344">
          <cell r="A344">
            <v>824441689</v>
          </cell>
          <cell r="B344" t="str">
            <v>BANORTE</v>
          </cell>
          <cell r="C344" t="str">
            <v>0824441689</v>
          </cell>
          <cell r="D344" t="str">
            <v>072930008244416893</v>
          </cell>
          <cell r="E344" t="str">
            <v>1689</v>
          </cell>
          <cell r="F344" t="str">
            <v>FORTALECIMIENTO COMUNIDADES ESCOLARES DE APRENDIZAJE (PROCEDA)</v>
          </cell>
          <cell r="G344">
            <v>41026</v>
          </cell>
          <cell r="H344" t="str">
            <v>GTO EDUC. PROG CONVEN</v>
          </cell>
          <cell r="I344" t="str">
            <v>SEFIN/GASTO EDUCATIVO</v>
          </cell>
          <cell r="J344" t="str">
            <v>FEDERAL</v>
          </cell>
        </row>
        <row r="345">
          <cell r="A345">
            <v>824441698</v>
          </cell>
          <cell r="B345" t="str">
            <v>BANORTE</v>
          </cell>
          <cell r="C345" t="str">
            <v>0824441698</v>
          </cell>
          <cell r="D345" t="str">
            <v>072930008244416987</v>
          </cell>
          <cell r="E345" t="str">
            <v>1698</v>
          </cell>
          <cell r="F345" t="str">
            <v>ESCUELA SIEMPRE ABIERTA</v>
          </cell>
          <cell r="G345">
            <v>41026</v>
          </cell>
          <cell r="H345" t="str">
            <v>GTO EDUC. PROG CONVEN</v>
          </cell>
          <cell r="I345" t="str">
            <v>SEFIN/GASTO EDUCATIVO</v>
          </cell>
          <cell r="J345" t="str">
            <v>FEDERAL</v>
          </cell>
        </row>
        <row r="346">
          <cell r="A346">
            <v>824441700</v>
          </cell>
          <cell r="B346" t="str">
            <v>BANORTE</v>
          </cell>
          <cell r="C346" t="str">
            <v>0824441700</v>
          </cell>
          <cell r="D346" t="str">
            <v>072930008244417009</v>
          </cell>
          <cell r="E346" t="str">
            <v>1700</v>
          </cell>
          <cell r="F346" t="str">
            <v>ATENCION A GRUPOS EN SITUACIONES VULNERABLES</v>
          </cell>
          <cell r="G346">
            <v>41026</v>
          </cell>
          <cell r="H346" t="str">
            <v>GTO EDUC. PROG CONVEN</v>
          </cell>
          <cell r="I346" t="str">
            <v>SEFIN/GASTO EDUCATIVO</v>
          </cell>
          <cell r="J346" t="str">
            <v>FEDERAL</v>
          </cell>
        </row>
        <row r="347">
          <cell r="A347">
            <v>829760947</v>
          </cell>
          <cell r="B347" t="str">
            <v>BANORTE</v>
          </cell>
          <cell r="C347" t="str">
            <v>0829760947</v>
          </cell>
          <cell r="D347" t="str">
            <v>072930008297609479</v>
          </cell>
          <cell r="E347" t="str">
            <v>6094</v>
          </cell>
          <cell r="F347" t="str">
            <v>CONGRESO NACIONAL CHARRO</v>
          </cell>
          <cell r="G347">
            <v>41044</v>
          </cell>
          <cell r="H347" t="str">
            <v>N/A TESORERIA</v>
          </cell>
          <cell r="I347" t="str">
            <v>SAD</v>
          </cell>
        </row>
        <row r="348">
          <cell r="A348">
            <v>829761319</v>
          </cell>
          <cell r="B348" t="str">
            <v>BANORTE</v>
          </cell>
          <cell r="C348" t="str">
            <v>0829761319</v>
          </cell>
          <cell r="D348" t="str">
            <v>072930008297613193</v>
          </cell>
          <cell r="E348" t="str">
            <v>1319</v>
          </cell>
          <cell r="F348" t="str">
            <v>PROGRAMA ESTIMULOS A LA CALIDAD DOCENTE</v>
          </cell>
          <cell r="G348">
            <v>41086</v>
          </cell>
          <cell r="H348" t="str">
            <v>TESORERIA</v>
          </cell>
          <cell r="I348" t="str">
            <v>SEFIN/GASTO EDUCATIVO</v>
          </cell>
          <cell r="J348" t="str">
            <v>FEDERAL</v>
          </cell>
        </row>
        <row r="349">
          <cell r="A349">
            <v>841701054</v>
          </cell>
          <cell r="B349" t="str">
            <v>BANORTE</v>
          </cell>
          <cell r="C349" t="str">
            <v>0841701054</v>
          </cell>
          <cell r="D349" t="str">
            <v>072930008417010547</v>
          </cell>
          <cell r="E349" t="str">
            <v>1054</v>
          </cell>
          <cell r="F349" t="str">
            <v>TURISMO ESTATAL 2012</v>
          </cell>
          <cell r="G349">
            <v>41173</v>
          </cell>
          <cell r="H349" t="str">
            <v>TESORERIA</v>
          </cell>
          <cell r="I349" t="str">
            <v>SECTURZ</v>
          </cell>
          <cell r="J349" t="str">
            <v>ESTATAL</v>
          </cell>
        </row>
        <row r="350">
          <cell r="A350">
            <v>852620713</v>
          </cell>
          <cell r="B350" t="str">
            <v>BANORTE</v>
          </cell>
          <cell r="C350" t="str">
            <v>0852620713</v>
          </cell>
          <cell r="D350" t="str">
            <v>072934008526207137</v>
          </cell>
          <cell r="E350">
            <v>2071</v>
          </cell>
          <cell r="F350" t="str">
            <v>SUBSIDIO DE APOYO A LAS ENTIDADES FEDERATIVAS EN MATERIA DE SEGURIDAD PUBLICA 2012 (PROASP)</v>
          </cell>
          <cell r="G350">
            <v>41264</v>
          </cell>
          <cell r="H350" t="str">
            <v>TESORERIA</v>
          </cell>
          <cell r="I350" t="str">
            <v>SESP/SSP</v>
          </cell>
        </row>
        <row r="351">
          <cell r="A351">
            <v>852620740</v>
          </cell>
          <cell r="B351" t="str">
            <v>BANORTE</v>
          </cell>
          <cell r="C351" t="str">
            <v>0852620740</v>
          </cell>
          <cell r="D351" t="str">
            <v>072934008526207409</v>
          </cell>
          <cell r="E351" t="str">
            <v>2074</v>
          </cell>
          <cell r="F351" t="str">
            <v xml:space="preserve">PROGRAMA ESTATAL DE OBRA  (PEO 2013) </v>
          </cell>
          <cell r="G351">
            <v>41276</v>
          </cell>
          <cell r="H351" t="str">
            <v>TESORERIA</v>
          </cell>
          <cell r="I351" t="str">
            <v>SEFIN/TESORERIA</v>
          </cell>
          <cell r="J351" t="str">
            <v>ESTATAL</v>
          </cell>
        </row>
        <row r="352">
          <cell r="A352">
            <v>852620759</v>
          </cell>
          <cell r="B352" t="str">
            <v>BANORTE</v>
          </cell>
          <cell r="C352" t="str">
            <v>0852620759</v>
          </cell>
          <cell r="D352" t="str">
            <v>072934008526207593</v>
          </cell>
          <cell r="E352" t="str">
            <v>2075</v>
          </cell>
          <cell r="F352" t="str">
            <v>PROGRAMA 3 X 1 CLUB 2013</v>
          </cell>
          <cell r="G352">
            <v>41276</v>
          </cell>
          <cell r="H352" t="str">
            <v>TESORERIA</v>
          </cell>
          <cell r="I352" t="str">
            <v>SEFIN/TESORERIA</v>
          </cell>
          <cell r="J352" t="str">
            <v>ESTATAL</v>
          </cell>
        </row>
        <row r="353">
          <cell r="A353">
            <v>852620768</v>
          </cell>
          <cell r="B353" t="str">
            <v>BANORTE</v>
          </cell>
          <cell r="C353" t="str">
            <v>0852620768</v>
          </cell>
          <cell r="D353" t="str">
            <v>072934008526207687</v>
          </cell>
          <cell r="E353" t="str">
            <v>2076</v>
          </cell>
          <cell r="F353" t="str">
            <v>PROGRAMA 3 X 1 MUNICIPIOS 2013</v>
          </cell>
          <cell r="G353">
            <v>41276</v>
          </cell>
          <cell r="H353" t="str">
            <v>TESORERIA</v>
          </cell>
          <cell r="I353" t="str">
            <v>SEFIN/TESORERIA</v>
          </cell>
          <cell r="J353" t="str">
            <v>ESTATAL</v>
          </cell>
        </row>
        <row r="354">
          <cell r="A354">
            <v>852620777</v>
          </cell>
          <cell r="B354" t="str">
            <v>BANORTE</v>
          </cell>
          <cell r="C354" t="str">
            <v>0852620777</v>
          </cell>
          <cell r="D354" t="str">
            <v>072934008526207771</v>
          </cell>
          <cell r="E354" t="str">
            <v>2077</v>
          </cell>
          <cell r="F354" t="str">
            <v>NOMINA VARIAS 2013</v>
          </cell>
          <cell r="G354">
            <v>41276</v>
          </cell>
          <cell r="H354" t="str">
            <v>TESORERIA</v>
          </cell>
          <cell r="I354" t="str">
            <v>SEFIN/TESORERIA</v>
          </cell>
          <cell r="J354" t="str">
            <v>ESTATAL</v>
          </cell>
        </row>
        <row r="355">
          <cell r="A355">
            <v>852620786</v>
          </cell>
          <cell r="B355" t="str">
            <v>BANORTE</v>
          </cell>
          <cell r="C355" t="str">
            <v>0852620786</v>
          </cell>
          <cell r="D355" t="str">
            <v>072934008526207865</v>
          </cell>
          <cell r="E355" t="str">
            <v>2078</v>
          </cell>
          <cell r="F355" t="str">
            <v>NOMINA CHEQUES 3013</v>
          </cell>
          <cell r="G355">
            <v>41276</v>
          </cell>
          <cell r="H355" t="str">
            <v>TESORERIA</v>
          </cell>
          <cell r="I355" t="str">
            <v>SEFIN/TESORERIA</v>
          </cell>
          <cell r="J355" t="str">
            <v>ESTATAL</v>
          </cell>
        </row>
        <row r="356">
          <cell r="A356">
            <v>858135077</v>
          </cell>
          <cell r="B356" t="str">
            <v>BANORTE</v>
          </cell>
          <cell r="C356" t="str">
            <v>0858135077</v>
          </cell>
          <cell r="D356" t="str">
            <v>072934008581350773</v>
          </cell>
          <cell r="E356" t="str">
            <v>5077</v>
          </cell>
          <cell r="F356" t="str">
            <v>SERVINOMINA 2013</v>
          </cell>
          <cell r="G356">
            <v>41276</v>
          </cell>
          <cell r="H356" t="str">
            <v>TESORERIA</v>
          </cell>
          <cell r="I356" t="str">
            <v>SEFIN/TESORERIA</v>
          </cell>
          <cell r="J356" t="str">
            <v>ESTATAL</v>
          </cell>
        </row>
        <row r="357">
          <cell r="A357">
            <v>863138568</v>
          </cell>
          <cell r="B357" t="str">
            <v>BANORTE</v>
          </cell>
          <cell r="C357" t="str">
            <v>0863138568</v>
          </cell>
          <cell r="D357" t="str">
            <v>072934008631385685</v>
          </cell>
          <cell r="E357" t="str">
            <v>n/a</v>
          </cell>
          <cell r="F357" t="str">
            <v>FONDO PARA EL FOMENTO PRODUCTIVO DE LA MUJER 2013</v>
          </cell>
          <cell r="G357">
            <v>41341</v>
          </cell>
          <cell r="H357" t="str">
            <v>N/A TESORERIA</v>
          </cell>
          <cell r="I357" t="str">
            <v>SEMUJER</v>
          </cell>
          <cell r="J357" t="str">
            <v>ESTATAL</v>
          </cell>
        </row>
        <row r="358">
          <cell r="A358">
            <v>872894268</v>
          </cell>
          <cell r="B358" t="str">
            <v>BANORTE</v>
          </cell>
          <cell r="C358" t="str">
            <v>0872894268</v>
          </cell>
          <cell r="D358" t="str">
            <v>072930008728942689</v>
          </cell>
          <cell r="E358" t="str">
            <v>4268</v>
          </cell>
          <cell r="F358" t="str">
            <v>PROGRAMAS REGIONALES 2013</v>
          </cell>
          <cell r="G358">
            <v>41380</v>
          </cell>
          <cell r="H358" t="str">
            <v>TESORERIA</v>
          </cell>
          <cell r="I358" t="str">
            <v>SEFIN/COORD. DE PROYECTOS</v>
          </cell>
          <cell r="J358" t="str">
            <v>FEDERAL</v>
          </cell>
        </row>
        <row r="359">
          <cell r="A359">
            <v>872894277</v>
          </cell>
          <cell r="B359" t="str">
            <v>BANORTE</v>
          </cell>
          <cell r="C359" t="str">
            <v>0872894277</v>
          </cell>
          <cell r="D359" t="str">
            <v>072930008728942773</v>
          </cell>
          <cell r="E359" t="str">
            <v>4277</v>
          </cell>
          <cell r="F359" t="str">
            <v>PROGRAMAS REGIONALES B 2013</v>
          </cell>
          <cell r="G359">
            <v>41380</v>
          </cell>
          <cell r="H359" t="str">
            <v>TESORERIA</v>
          </cell>
          <cell r="I359" t="str">
            <v>SEFIN/COORD. DE PROYECTOS</v>
          </cell>
          <cell r="J359" t="str">
            <v>FEDERAL</v>
          </cell>
        </row>
        <row r="360">
          <cell r="A360">
            <v>880094513</v>
          </cell>
          <cell r="B360" t="str">
            <v>BANORTE</v>
          </cell>
          <cell r="C360" t="str">
            <v>0880094513</v>
          </cell>
          <cell r="D360" t="str">
            <v>072934008800945131</v>
          </cell>
          <cell r="E360" t="str">
            <v>4513</v>
          </cell>
          <cell r="F360" t="str">
            <v>VIVIENDA DIGNA 2013 APORT DE BENEFICIARIOS</v>
          </cell>
          <cell r="G360">
            <v>41493</v>
          </cell>
          <cell r="H360" t="str">
            <v>TESORERIA</v>
          </cell>
          <cell r="I360" t="str">
            <v>SINFRA</v>
          </cell>
        </row>
        <row r="361">
          <cell r="A361">
            <v>880500694</v>
          </cell>
          <cell r="B361" t="str">
            <v>BANORTE</v>
          </cell>
          <cell r="C361" t="str">
            <v>0880500694</v>
          </cell>
          <cell r="D361" t="str">
            <v>072930008805006943</v>
          </cell>
          <cell r="E361" t="str">
            <v>694</v>
          </cell>
          <cell r="F361" t="str">
            <v>PROGRAMA FORTALECIMIENTO DE LA EDUCACION ESPECIAL Y DE LA INTEGRACION EDUCATIVA</v>
          </cell>
          <cell r="G361">
            <v>41439</v>
          </cell>
          <cell r="H361" t="str">
            <v>GTO EDUC. PROG CONVEN</v>
          </cell>
          <cell r="I361" t="str">
            <v>SEFIN/GASTO EDUCATIVO</v>
          </cell>
          <cell r="J361" t="str">
            <v>FEDERAL</v>
          </cell>
        </row>
        <row r="362">
          <cell r="A362">
            <v>880500706</v>
          </cell>
          <cell r="B362" t="str">
            <v>BANORTE</v>
          </cell>
          <cell r="C362" t="str">
            <v>0880500706</v>
          </cell>
          <cell r="D362" t="str">
            <v>072930008805007065</v>
          </cell>
          <cell r="E362" t="str">
            <v>5007</v>
          </cell>
          <cell r="F362" t="str">
            <v>PROGRAMA BECA DE APOYO A LA EDUCACION DE MADRES JOVENES Y JOVENES EMBARAZADAS</v>
          </cell>
          <cell r="G362">
            <v>41439</v>
          </cell>
          <cell r="H362" t="str">
            <v>GTO EDUC. PROG CONVEN</v>
          </cell>
          <cell r="I362" t="str">
            <v>SEFIN/GASTO EDUCATIVO</v>
          </cell>
          <cell r="J362" t="str">
            <v>FEDERAL</v>
          </cell>
        </row>
        <row r="363">
          <cell r="A363">
            <v>880500715</v>
          </cell>
          <cell r="B363" t="str">
            <v>BANORTE</v>
          </cell>
          <cell r="C363" t="str">
            <v>0880500715</v>
          </cell>
          <cell r="D363" t="str">
            <v>072930008805007159</v>
          </cell>
          <cell r="E363" t="str">
            <v>715</v>
          </cell>
          <cell r="F363" t="str">
            <v>PROGRAMA DEL SISTEMA NACIONAL DE FORMACION PROFESIONAL DE MAESTROS DE EDUCACION BASICA EN SERVICIO</v>
          </cell>
          <cell r="G363">
            <v>41439</v>
          </cell>
          <cell r="H363" t="str">
            <v>GTO EDUC. PROG CONVEN</v>
          </cell>
          <cell r="I363" t="str">
            <v>SEFIN/GASTO EDUCATIVO</v>
          </cell>
          <cell r="J363" t="str">
            <v>FEDERAL</v>
          </cell>
        </row>
        <row r="364">
          <cell r="A364">
            <v>884375407</v>
          </cell>
          <cell r="B364" t="str">
            <v>BANORTE</v>
          </cell>
          <cell r="C364" t="str">
            <v>0884375407</v>
          </cell>
          <cell r="D364" t="str">
            <v>072930008843754079</v>
          </cell>
          <cell r="E364" t="str">
            <v>5407</v>
          </cell>
          <cell r="F364" t="str">
            <v>PROGRAMA NACIONAL DE LECTURA</v>
          </cell>
          <cell r="G364">
            <v>41439</v>
          </cell>
          <cell r="H364" t="str">
            <v>GTO EDUC. PROG CONVEN</v>
          </cell>
          <cell r="I364" t="str">
            <v>SEFIN/GASTO EDUCATIVO</v>
          </cell>
          <cell r="J364" t="str">
            <v>FEDERAL</v>
          </cell>
        </row>
        <row r="365">
          <cell r="A365">
            <v>884375416</v>
          </cell>
          <cell r="B365" t="str">
            <v>BANORTE</v>
          </cell>
          <cell r="C365" t="str">
            <v>0884375416</v>
          </cell>
          <cell r="D365" t="str">
            <v>072930008843754163</v>
          </cell>
          <cell r="E365" t="str">
            <v>5416</v>
          </cell>
          <cell r="F365" t="str">
            <v>PROGRAMA PARA EL FORTALECIMIENTO DEL SERVICIO DE LA EDUCACION TELESECUNDARIA</v>
          </cell>
          <cell r="G365">
            <v>41439</v>
          </cell>
          <cell r="H365" t="str">
            <v>GTO EDUC. PROG CONVEN</v>
          </cell>
          <cell r="I365" t="str">
            <v>SEFIN/GASTO EDUCATIVO</v>
          </cell>
          <cell r="J365" t="str">
            <v>FEDERAL</v>
          </cell>
        </row>
        <row r="366">
          <cell r="A366">
            <v>884375425</v>
          </cell>
          <cell r="B366" t="str">
            <v>BANORTE</v>
          </cell>
          <cell r="C366" t="str">
            <v>0884375425</v>
          </cell>
          <cell r="D366" t="str">
            <v>072930008843754257</v>
          </cell>
          <cell r="E366" t="str">
            <v>5425</v>
          </cell>
          <cell r="F366" t="str">
            <v>PROGRAMA ESCUELAS DE TIEMPO COMPLETO</v>
          </cell>
          <cell r="G366">
            <v>41439</v>
          </cell>
          <cell r="H366" t="str">
            <v>GTO EDUC. PROG CONVEN</v>
          </cell>
          <cell r="I366" t="str">
            <v>SEFIN/GASTO EDUCATIVO</v>
          </cell>
          <cell r="J366" t="str">
            <v>FEDERAL</v>
          </cell>
        </row>
        <row r="367">
          <cell r="A367">
            <v>884375434</v>
          </cell>
          <cell r="B367" t="str">
            <v>BANORTE</v>
          </cell>
          <cell r="C367" t="str">
            <v>0884375434</v>
          </cell>
          <cell r="D367" t="str">
            <v>072930008843754341</v>
          </cell>
          <cell r="E367" t="str">
            <v>5434</v>
          </cell>
          <cell r="F367" t="str">
            <v>PROGRAMA DE ESCUELA SEGURA</v>
          </cell>
          <cell r="G367">
            <v>41439</v>
          </cell>
          <cell r="H367" t="str">
            <v>GTO EDUC. PROG CONVEN</v>
          </cell>
          <cell r="I367" t="str">
            <v>SEFIN/GASTO EDUCATIVO</v>
          </cell>
          <cell r="J367" t="str">
            <v>FEDERAL</v>
          </cell>
        </row>
        <row r="368">
          <cell r="A368">
            <v>884375443</v>
          </cell>
          <cell r="B368" t="str">
            <v>BANORTE</v>
          </cell>
          <cell r="C368" t="str">
            <v>0884375443</v>
          </cell>
          <cell r="D368" t="str">
            <v>072930008843754435</v>
          </cell>
          <cell r="E368" t="str">
            <v>5443</v>
          </cell>
          <cell r="F368" t="str">
            <v>PROGRAMA DE EDUCACION BASICA PARA NIÑOS Y NÑAS DE FAMILIAS JORNALERAS AGRICOLAS MIGRANTES</v>
          </cell>
          <cell r="G368">
            <v>41439</v>
          </cell>
          <cell r="H368" t="str">
            <v>GTO EDUC. PROG CONVEN</v>
          </cell>
          <cell r="I368" t="str">
            <v>SEFIN/GASTO EDUCATIVO</v>
          </cell>
          <cell r="J368" t="str">
            <v>FEDERAL</v>
          </cell>
        </row>
        <row r="369">
          <cell r="A369">
            <v>884375452</v>
          </cell>
          <cell r="B369" t="str">
            <v>BANORTE</v>
          </cell>
          <cell r="C369" t="str">
            <v>0884375452</v>
          </cell>
          <cell r="D369" t="str">
            <v>072930008843754529</v>
          </cell>
          <cell r="E369" t="str">
            <v>5452</v>
          </cell>
          <cell r="F369" t="str">
            <v>PROGRAMA DE CAPACITACIÓN AL MAGISTERIO PARA PREVENIR LA VIOLENCIA HACIA LAS MUJERES</v>
          </cell>
          <cell r="G369">
            <v>41439</v>
          </cell>
          <cell r="H369" t="str">
            <v>GTO EDUC. PROG CONVEN</v>
          </cell>
          <cell r="I369" t="str">
            <v>SEFIN/GASTO EDUCATIVO</v>
          </cell>
          <cell r="J369" t="str">
            <v>FEDERAL</v>
          </cell>
        </row>
        <row r="370">
          <cell r="A370">
            <v>884375461</v>
          </cell>
          <cell r="B370" t="str">
            <v>BANORTE</v>
          </cell>
          <cell r="C370" t="str">
            <v>0884375461</v>
          </cell>
          <cell r="D370" t="str">
            <v>072930008843754613</v>
          </cell>
          <cell r="E370" t="str">
            <v>5461</v>
          </cell>
          <cell r="F370" t="str">
            <v>BECA DE APOYOS A LA PRACTICA INTENSIVA Y AL SERVICIO SOCIAL PARA ESTUDIANTES DE SEPTIMO Y OCTAVO SEMESTRE DE ESCUELAS NORMALES PUBLICAS</v>
          </cell>
          <cell r="G370">
            <v>41439</v>
          </cell>
          <cell r="H370" t="str">
            <v>GTO EDUC. PROG CONVEN</v>
          </cell>
          <cell r="I370" t="str">
            <v>SEFIN/GASTO EDUCATIVO</v>
          </cell>
          <cell r="J370" t="str">
            <v>FEDERAL</v>
          </cell>
        </row>
        <row r="371">
          <cell r="A371">
            <v>884375470</v>
          </cell>
          <cell r="B371" t="str">
            <v>BANORTE</v>
          </cell>
          <cell r="C371" t="str">
            <v>0884375470</v>
          </cell>
          <cell r="D371" t="str">
            <v>072930008843754707</v>
          </cell>
          <cell r="E371" t="str">
            <v>5470</v>
          </cell>
          <cell r="F371" t="str">
            <v>PROGRAMA ESCUELA SIEMPRE ABIERTA</v>
          </cell>
          <cell r="G371">
            <v>41439</v>
          </cell>
          <cell r="H371" t="str">
            <v>GTO EDUC. PROG CONVEN</v>
          </cell>
          <cell r="I371" t="str">
            <v>SEFIN/GASTO EDUCATIVO</v>
          </cell>
          <cell r="J371" t="str">
            <v>FEDERAL</v>
          </cell>
        </row>
        <row r="372">
          <cell r="A372">
            <v>884375489</v>
          </cell>
          <cell r="B372" t="str">
            <v>BANORTE</v>
          </cell>
          <cell r="C372" t="str">
            <v>0884375489</v>
          </cell>
          <cell r="D372" t="str">
            <v>072930008843754891</v>
          </cell>
          <cell r="E372" t="str">
            <v>5489</v>
          </cell>
          <cell r="F372" t="str">
            <v>PROGRAMA NACIONAL DE INGLES EN EDUCACION BASICA</v>
          </cell>
          <cell r="G372">
            <v>41439</v>
          </cell>
          <cell r="H372" t="str">
            <v>GTO EDUC. PROG CONVEN</v>
          </cell>
          <cell r="I372" t="str">
            <v>SEFIN/GASTO EDUCATIVO</v>
          </cell>
          <cell r="J372" t="str">
            <v>FEDERAL</v>
          </cell>
        </row>
        <row r="373">
          <cell r="A373">
            <v>885925836</v>
          </cell>
          <cell r="B373" t="str">
            <v>BANORTE</v>
          </cell>
          <cell r="C373" t="str">
            <v>0885925836</v>
          </cell>
          <cell r="D373" t="str">
            <v>072930008859258365</v>
          </cell>
          <cell r="E373" t="str">
            <v>5836</v>
          </cell>
          <cell r="F373" t="str">
            <v>PROGRAMA PARA LA PROTECCION Y EL DESARROLLO INTEGRAL DE LA INFANCIA 2013</v>
          </cell>
          <cell r="G373">
            <v>41473</v>
          </cell>
          <cell r="H373" t="str">
            <v>TESORERIA</v>
          </cell>
          <cell r="I373" t="str">
            <v>SEDIF/DIF</v>
          </cell>
          <cell r="J373" t="str">
            <v>FEDERAL</v>
          </cell>
        </row>
        <row r="374">
          <cell r="A374">
            <v>885925863</v>
          </cell>
          <cell r="B374" t="str">
            <v>BANORTE</v>
          </cell>
          <cell r="C374" t="str">
            <v>0885925863</v>
          </cell>
          <cell r="D374" t="str">
            <v>072930008859258637</v>
          </cell>
          <cell r="E374" t="str">
            <v>5863</v>
          </cell>
          <cell r="F374" t="str">
            <v>REFORMA CURRICULAR EN EDUCACION BASICA 2013</v>
          </cell>
          <cell r="G374">
            <v>41499</v>
          </cell>
          <cell r="H374" t="str">
            <v>GTO EDUC. PROG CONVEN</v>
          </cell>
          <cell r="I374" t="str">
            <v>SEFIN/GASTO EDUCATIVO</v>
          </cell>
          <cell r="J374" t="str">
            <v>FEDERAL</v>
          </cell>
        </row>
        <row r="375">
          <cell r="A375">
            <v>887717709</v>
          </cell>
          <cell r="B375" t="str">
            <v>BANORTE</v>
          </cell>
          <cell r="C375" t="str">
            <v>0887717709</v>
          </cell>
          <cell r="D375" t="str">
            <v>072930008877177091</v>
          </cell>
          <cell r="E375" t="str">
            <v>n/a</v>
          </cell>
          <cell r="F375" t="str">
            <v>OFICINA DE REPRESENTACION DEL ESTADO EN MONTERREY N.L.</v>
          </cell>
          <cell r="G375">
            <v>41501</v>
          </cell>
          <cell r="H375" t="str">
            <v>N/A TESORERIA</v>
          </cell>
          <cell r="I375" t="str">
            <v>COORD ADMINTIVA OFIC GOBER</v>
          </cell>
        </row>
        <row r="376">
          <cell r="A376">
            <v>887717718</v>
          </cell>
          <cell r="B376" t="str">
            <v>BANORTE</v>
          </cell>
          <cell r="C376" t="str">
            <v>0887717718</v>
          </cell>
          <cell r="D376" t="str">
            <v>072930008877177185</v>
          </cell>
          <cell r="E376" t="str">
            <v>n/a</v>
          </cell>
          <cell r="F376" t="str">
            <v>OFICINA DE REPRESENTACION DEL ESTADO DE ZACATECAS EN MEXICO DF</v>
          </cell>
          <cell r="G376">
            <v>41502</v>
          </cell>
          <cell r="H376" t="str">
            <v>N/A TESORERIA</v>
          </cell>
          <cell r="I376" t="str">
            <v>COORD ADMINTIVA OFIC GOBER</v>
          </cell>
        </row>
        <row r="377">
          <cell r="A377">
            <v>894727210</v>
          </cell>
          <cell r="B377" t="str">
            <v>BANORTE</v>
          </cell>
          <cell r="C377" t="str">
            <v>0894727210</v>
          </cell>
          <cell r="D377" t="str">
            <v>072930008947272101</v>
          </cell>
          <cell r="E377" t="str">
            <v>7210</v>
          </cell>
          <cell r="F377" t="str">
            <v>PROYECTO CONSTRUCCION DE TECHO FIRME 2013 (SEDESOL) FEDERAL</v>
          </cell>
          <cell r="G377">
            <v>41536</v>
          </cell>
          <cell r="H377" t="str">
            <v>TESORERIA</v>
          </cell>
          <cell r="I377" t="str">
            <v>SEDESOL</v>
          </cell>
          <cell r="J377" t="str">
            <v>FEDERAL</v>
          </cell>
        </row>
        <row r="378">
          <cell r="A378">
            <v>894727229</v>
          </cell>
          <cell r="B378" t="str">
            <v>BANORTE</v>
          </cell>
          <cell r="C378" t="str">
            <v>0894727229</v>
          </cell>
          <cell r="D378" t="str">
            <v>072930008947272295</v>
          </cell>
          <cell r="E378" t="str">
            <v>7229</v>
          </cell>
          <cell r="F378" t="str">
            <v>PROYECTO CONSTRUCCION DE BAÑOS ECOLOGICOS 2013 (SEDESOL) FEDERAL</v>
          </cell>
          <cell r="G378">
            <v>41536</v>
          </cell>
          <cell r="H378" t="str">
            <v>TESORERIA</v>
          </cell>
          <cell r="I378" t="str">
            <v>SEDESOL</v>
          </cell>
          <cell r="J378" t="str">
            <v>FEDERAL</v>
          </cell>
        </row>
        <row r="379">
          <cell r="A379">
            <v>894727283</v>
          </cell>
          <cell r="B379" t="str">
            <v>BANORTE</v>
          </cell>
          <cell r="C379" t="str">
            <v>0894727283</v>
          </cell>
          <cell r="D379" t="str">
            <v>072930008947272839</v>
          </cell>
          <cell r="E379" t="str">
            <v>7283</v>
          </cell>
          <cell r="F379" t="str">
            <v>APOYO PARA SOLVENTAR GASTOS INHERENTES A LA OPERACION Y PRESTACION DE SERVICIOS EN EDUCACION EN EL ESTADO 2013</v>
          </cell>
          <cell r="G379">
            <v>41549</v>
          </cell>
          <cell r="H379" t="str">
            <v>TESORERIA</v>
          </cell>
          <cell r="I379" t="str">
            <v>SEFIN/GASTO EDUCATIVO</v>
          </cell>
          <cell r="J379" t="str">
            <v>FEDERAL</v>
          </cell>
        </row>
        <row r="380">
          <cell r="A380">
            <v>894727292</v>
          </cell>
          <cell r="B380" t="str">
            <v>BANORTE</v>
          </cell>
          <cell r="C380" t="str">
            <v>0894727292</v>
          </cell>
          <cell r="D380" t="str">
            <v>072930008947272923</v>
          </cell>
          <cell r="E380" t="str">
            <v>7292</v>
          </cell>
          <cell r="F380" t="str">
            <v>EQUIDAD DE GENERO EN SECUNDARIAS</v>
          </cell>
          <cell r="G380">
            <v>41555</v>
          </cell>
          <cell r="H380" t="str">
            <v>GTO EDUC. PROG CONVEN</v>
          </cell>
          <cell r="I380" t="str">
            <v>SEFIN/GASTO EDUCATIVO</v>
          </cell>
          <cell r="J380" t="str">
            <v>FEDERAL</v>
          </cell>
        </row>
        <row r="381">
          <cell r="A381">
            <v>241153909</v>
          </cell>
          <cell r="B381" t="str">
            <v>BANORTE</v>
          </cell>
          <cell r="C381" t="str">
            <v>0241153909</v>
          </cell>
          <cell r="D381" t="str">
            <v>072930002411539091</v>
          </cell>
          <cell r="E381">
            <v>3909</v>
          </cell>
          <cell r="F381" t="str">
            <v>PROGRAMA PARA EL DESARROLLO PROFESIONAL DOCENTE 2014 (PRODER)</v>
          </cell>
          <cell r="G381">
            <v>41831</v>
          </cell>
          <cell r="H381" t="str">
            <v>GTO EDUC. PROG CONVEN</v>
          </cell>
          <cell r="I381" t="str">
            <v>SEFIN/GASTO EDUCATIVO</v>
          </cell>
          <cell r="J381" t="str">
            <v>FEDERAL</v>
          </cell>
        </row>
        <row r="382">
          <cell r="A382">
            <v>241153918</v>
          </cell>
          <cell r="B382" t="str">
            <v>BANORTE</v>
          </cell>
          <cell r="C382" t="str">
            <v>0241153918</v>
          </cell>
          <cell r="D382" t="str">
            <v>072930002411539185</v>
          </cell>
          <cell r="E382" t="str">
            <v>3918</v>
          </cell>
          <cell r="F382" t="str">
            <v>PROYECTO FORTALECIMIENTO DE LA POLITICA DE IGUALDAD DE GENERO EN EL SECTOR EDUCATIVO 2014</v>
          </cell>
          <cell r="G382">
            <v>41831</v>
          </cell>
          <cell r="H382" t="str">
            <v>GTO EDUC. PROG CONVEN</v>
          </cell>
          <cell r="I382" t="str">
            <v>SEFIN/GASTO EDUCATIVO</v>
          </cell>
          <cell r="J382" t="str">
            <v>FEDERAL</v>
          </cell>
        </row>
        <row r="383">
          <cell r="A383">
            <v>244859033</v>
          </cell>
          <cell r="B383" t="str">
            <v>BANORTE</v>
          </cell>
          <cell r="C383" t="str">
            <v>0244859033</v>
          </cell>
          <cell r="D383" t="str">
            <v>072930002448590333</v>
          </cell>
          <cell r="E383" t="str">
            <v>9033</v>
          </cell>
          <cell r="F383" t="str">
            <v>PROYECTO "EXPO NEGOCIOS 2014" FEDERAL</v>
          </cell>
          <cell r="G383">
            <v>41856</v>
          </cell>
          <cell r="H383" t="str">
            <v>TESORERIA</v>
          </cell>
          <cell r="I383" t="str">
            <v>SEZAC</v>
          </cell>
          <cell r="J383" t="str">
            <v>FEDERAL</v>
          </cell>
        </row>
        <row r="384">
          <cell r="A384">
            <v>244859079</v>
          </cell>
          <cell r="B384" t="str">
            <v>BANORTE</v>
          </cell>
          <cell r="C384" t="str">
            <v>0244859079</v>
          </cell>
          <cell r="D384" t="str">
            <v>072930002448590799</v>
          </cell>
          <cell r="E384" t="str">
            <v>9079</v>
          </cell>
          <cell r="F384" t="str">
            <v>CENTRO DE DESARROLLO EDUCATIVO (CEDES) JALPA 2014</v>
          </cell>
          <cell r="G384">
            <v>41859</v>
          </cell>
          <cell r="H384" t="str">
            <v>N/A TESORERIA</v>
          </cell>
          <cell r="I384" t="str">
            <v>SEFIN/GASTO EDUCATIVO</v>
          </cell>
          <cell r="J384" t="str">
            <v>ESTATAL</v>
          </cell>
        </row>
        <row r="385">
          <cell r="A385">
            <v>248007908</v>
          </cell>
          <cell r="B385" t="str">
            <v>BANORTE</v>
          </cell>
          <cell r="C385" t="str">
            <v>0248007908</v>
          </cell>
          <cell r="D385" t="str">
            <v>072930002480079087</v>
          </cell>
          <cell r="E385" t="str">
            <v>7908</v>
          </cell>
          <cell r="F385" t="str">
            <v>CENTRO DE DESARROLLO EDUCATIVO (CEDES) ZACATECAS 2014</v>
          </cell>
          <cell r="G385">
            <v>41859</v>
          </cell>
          <cell r="H385" t="str">
            <v>N/A TESORERIA</v>
          </cell>
          <cell r="I385" t="str">
            <v>SEFIN/GASTO EDUCATIVO</v>
          </cell>
          <cell r="J385" t="str">
            <v>ESTATAL</v>
          </cell>
        </row>
        <row r="386">
          <cell r="A386">
            <v>248007917</v>
          </cell>
          <cell r="B386" t="str">
            <v>BANORTE</v>
          </cell>
          <cell r="C386" t="str">
            <v>0248007917</v>
          </cell>
          <cell r="D386" t="str">
            <v>072930002480079171</v>
          </cell>
          <cell r="E386" t="str">
            <v>7917</v>
          </cell>
          <cell r="F386" t="str">
            <v>CENTRO DE DESARROLLO EDUCATIVO (CEDES) RIO GRANDE 2014</v>
          </cell>
          <cell r="G386">
            <v>41859</v>
          </cell>
          <cell r="H386" t="str">
            <v>N/A TESORERIA</v>
          </cell>
          <cell r="I386" t="str">
            <v>SEFIN/GASTO EDUCATIVO</v>
          </cell>
          <cell r="J386" t="str">
            <v>ESTATAL</v>
          </cell>
        </row>
        <row r="387">
          <cell r="A387">
            <v>248007971</v>
          </cell>
          <cell r="B387" t="str">
            <v>BANORTE</v>
          </cell>
          <cell r="C387" t="str">
            <v>0248007971</v>
          </cell>
          <cell r="D387" t="str">
            <v>072930002480079715</v>
          </cell>
          <cell r="E387" t="str">
            <v>7971</v>
          </cell>
          <cell r="F387" t="str">
            <v>PROGRAMA ESCUELAS DE EXCELENCIA PARA ABATIR EL REZAGO EDUCATIVO 2014</v>
          </cell>
          <cell r="G387">
            <v>41880</v>
          </cell>
          <cell r="H387" t="str">
            <v>GTO EDUC. PROG CONVEN</v>
          </cell>
          <cell r="I387" t="str">
            <v>SEFIN/GASTO EDUCATIVO</v>
          </cell>
          <cell r="J387" t="str">
            <v>FEDERAL</v>
          </cell>
        </row>
        <row r="388">
          <cell r="A388">
            <v>253245638</v>
          </cell>
          <cell r="B388" t="str">
            <v>BANORTE</v>
          </cell>
          <cell r="C388" t="str">
            <v>0253245638</v>
          </cell>
          <cell r="D388" t="str">
            <v>072930002532456383</v>
          </cell>
          <cell r="E388" t="str">
            <v>5638</v>
          </cell>
          <cell r="F388" t="str">
            <v>CONTINGENCIAS ECONOMICAS 2014 B</v>
          </cell>
          <cell r="G388">
            <v>41905</v>
          </cell>
          <cell r="H388" t="str">
            <v>TESORERIA</v>
          </cell>
          <cell r="I388" t="str">
            <v>SEFIN/COORD. DE PROYECTOS</v>
          </cell>
          <cell r="J388" t="str">
            <v>FEDERAL</v>
          </cell>
        </row>
        <row r="389">
          <cell r="A389">
            <v>256449286</v>
          </cell>
          <cell r="B389" t="str">
            <v>BANORTE</v>
          </cell>
          <cell r="C389" t="str">
            <v>0256449286</v>
          </cell>
          <cell r="D389" t="str">
            <v>072930002564492865</v>
          </cell>
          <cell r="E389" t="str">
            <v>4928</v>
          </cell>
          <cell r="F389" t="str">
            <v>VIVIENDA DIGNA 2014 APORTACION DE BENEFICIARIOS</v>
          </cell>
          <cell r="G389">
            <v>41941</v>
          </cell>
          <cell r="H389" t="str">
            <v>TESORERIA</v>
          </cell>
          <cell r="I389" t="str">
            <v>SINFRA</v>
          </cell>
          <cell r="J389" t="str">
            <v>ESTATAL</v>
          </cell>
        </row>
        <row r="390">
          <cell r="A390">
            <v>256449277</v>
          </cell>
          <cell r="B390" t="str">
            <v>BANORTE</v>
          </cell>
          <cell r="C390" t="str">
            <v>0256449277</v>
          </cell>
          <cell r="D390" t="str">
            <v>072930002564492771</v>
          </cell>
          <cell r="E390" t="str">
            <v>9277</v>
          </cell>
          <cell r="F390" t="str">
            <v>INSTITUTO DE CAPACITACION PARA EL TRABAJO (ICAT) 2014 FEDERAL</v>
          </cell>
          <cell r="G390">
            <v>41941</v>
          </cell>
          <cell r="H390" t="str">
            <v>TESORERIA</v>
          </cell>
          <cell r="I390" t="str">
            <v>SEFIN/GASTO EDUCATIVO</v>
          </cell>
          <cell r="J390" t="str">
            <v>FEDERAL</v>
          </cell>
        </row>
        <row r="391">
          <cell r="A391">
            <v>260046477</v>
          </cell>
          <cell r="B391" t="str">
            <v>BANORTE</v>
          </cell>
          <cell r="C391" t="str">
            <v>0260046477</v>
          </cell>
          <cell r="D391" t="str">
            <v>072930002600464773</v>
          </cell>
          <cell r="E391" t="str">
            <v>6477</v>
          </cell>
          <cell r="F391" t="str">
            <v>"PROGRAMA DE CEMENTO 2014" (APORTACIONES DE TERCEROS)</v>
          </cell>
          <cell r="G391">
            <v>41954</v>
          </cell>
          <cell r="H391" t="str">
            <v>TESORERIA</v>
          </cell>
          <cell r="I391" t="str">
            <v>SINFRA</v>
          </cell>
          <cell r="J391" t="str">
            <v>ESTATAL</v>
          </cell>
        </row>
        <row r="392">
          <cell r="A392">
            <v>260046516</v>
          </cell>
          <cell r="B392" t="str">
            <v>BANORTE</v>
          </cell>
          <cell r="C392" t="str">
            <v>0260046516</v>
          </cell>
          <cell r="D392" t="str">
            <v>072930002600465167</v>
          </cell>
          <cell r="E392" t="str">
            <v>6516</v>
          </cell>
          <cell r="F392" t="str">
            <v>"PROGRAMA PESO A PESO 2014"</v>
          </cell>
          <cell r="G392">
            <v>41962</v>
          </cell>
          <cell r="H392" t="str">
            <v>TESORERIA</v>
          </cell>
          <cell r="I392" t="str">
            <v>SINFRA</v>
          </cell>
          <cell r="J392" t="str">
            <v>ESTATAL</v>
          </cell>
        </row>
        <row r="393">
          <cell r="A393">
            <v>605769313</v>
          </cell>
          <cell r="B393" t="str">
            <v>BANORTE</v>
          </cell>
          <cell r="C393" t="str">
            <v>0605769313</v>
          </cell>
          <cell r="D393" t="str">
            <v>072930006057693135</v>
          </cell>
          <cell r="E393" t="str">
            <v>9313</v>
          </cell>
          <cell r="F393" t="str">
            <v>PEO (2009 Y 2010)</v>
          </cell>
          <cell r="G393">
            <v>39833</v>
          </cell>
          <cell r="H393" t="str">
            <v>TESORERIA</v>
          </cell>
          <cell r="I393" t="str">
            <v>SEFIN/TESORERIA</v>
          </cell>
          <cell r="J393" t="str">
            <v>ESTATAL</v>
          </cell>
        </row>
        <row r="394">
          <cell r="A394">
            <v>261750137</v>
          </cell>
          <cell r="B394" t="str">
            <v>BANORTE</v>
          </cell>
          <cell r="C394" t="str">
            <v>0261750137</v>
          </cell>
          <cell r="D394" t="str">
            <v>072930002617501373</v>
          </cell>
          <cell r="E394">
            <v>5013</v>
          </cell>
          <cell r="F394" t="str">
            <v>APOYO PARA SOLVENTAR GASTOS INHERENTES A LA OPERACION Y PRESTACION DE SERVICIOS EN EDUCACION EN EL ESTADO CON BASE EN LA DISPONIBILIDAD PRESUPUESTARIA DEL EJERCICO FISCAL 2014/3</v>
          </cell>
          <cell r="G394">
            <v>41970</v>
          </cell>
          <cell r="H394" t="str">
            <v>TESORERIA</v>
          </cell>
          <cell r="I394" t="str">
            <v>SEFIN/GASTO EDUCATIVO</v>
          </cell>
          <cell r="J394" t="str">
            <v>FEDERAL</v>
          </cell>
        </row>
        <row r="395">
          <cell r="A395">
            <v>261039243</v>
          </cell>
          <cell r="B395" t="str">
            <v>BANORTE</v>
          </cell>
          <cell r="C395" t="str">
            <v>0261039243</v>
          </cell>
          <cell r="D395" t="str">
            <v>072930002610392437</v>
          </cell>
          <cell r="E395" t="str">
            <v>9243</v>
          </cell>
          <cell r="F395" t="str">
            <v>APOYO EXTRAORDINARIO RAMO 11 2014</v>
          </cell>
          <cell r="G395">
            <v>41978</v>
          </cell>
          <cell r="H395" t="str">
            <v>TESORERIA</v>
          </cell>
          <cell r="I395" t="str">
            <v>SEFIN/GASTO EDUCATIVO</v>
          </cell>
          <cell r="J395" t="str">
            <v>FEDERAL</v>
          </cell>
        </row>
        <row r="396">
          <cell r="A396">
            <v>265122750</v>
          </cell>
          <cell r="B396" t="str">
            <v>BANORTE</v>
          </cell>
          <cell r="C396" t="str">
            <v>0265122750</v>
          </cell>
          <cell r="D396" t="str">
            <v>072930002651227503</v>
          </cell>
          <cell r="E396" t="str">
            <v>2750</v>
          </cell>
          <cell r="F396" t="str">
            <v>SERVINOMINA 2015</v>
          </cell>
          <cell r="G396">
            <v>41995</v>
          </cell>
          <cell r="H396" t="str">
            <v>TESORERIA</v>
          </cell>
          <cell r="I396" t="str">
            <v>SEFIN/TESORERIA</v>
          </cell>
          <cell r="J396" t="str">
            <v>ESTATAL</v>
          </cell>
        </row>
        <row r="397">
          <cell r="A397">
            <v>265122769</v>
          </cell>
          <cell r="B397" t="str">
            <v>BANORTE</v>
          </cell>
          <cell r="C397" t="str">
            <v>0265122769</v>
          </cell>
          <cell r="D397" t="str">
            <v>072930002651227697</v>
          </cell>
          <cell r="E397" t="str">
            <v>2769</v>
          </cell>
          <cell r="F397" t="str">
            <v>NOMINAS VARIAS 2015</v>
          </cell>
          <cell r="G397">
            <v>41995</v>
          </cell>
          <cell r="H397" t="str">
            <v>TESORERIA</v>
          </cell>
          <cell r="I397" t="str">
            <v>SEFIN/TESORERIA</v>
          </cell>
          <cell r="J397" t="str">
            <v>ESTATAL</v>
          </cell>
        </row>
        <row r="398">
          <cell r="A398">
            <v>267221394</v>
          </cell>
          <cell r="B398" t="str">
            <v>BANORTE</v>
          </cell>
          <cell r="C398" t="str">
            <v>0267221394</v>
          </cell>
          <cell r="D398" t="str">
            <v>072930002672213949</v>
          </cell>
          <cell r="E398">
            <v>1394</v>
          </cell>
          <cell r="F398" t="str">
            <v>APOYO PARA SOLVENTAR GASTOS INHERENTES A LA OPERACION Y PRESTACION DE SERVICIOS EN EDUCACION EN EL ESTADO CON BASE EN LA DISPONIBILIDAD PRESUPUESTARIA DEL EJERCICIO FISCAL 2015</v>
          </cell>
          <cell r="G398">
            <v>42018</v>
          </cell>
          <cell r="H398" t="str">
            <v>TESORERIA</v>
          </cell>
          <cell r="I398" t="str">
            <v>SEFIN/GASTO EDUCATIVO</v>
          </cell>
          <cell r="J398" t="str">
            <v>FEDERAL</v>
          </cell>
        </row>
        <row r="399">
          <cell r="A399">
            <v>256248171</v>
          </cell>
          <cell r="B399" t="str">
            <v>BANORTE</v>
          </cell>
          <cell r="C399" t="str">
            <v>0256248171</v>
          </cell>
          <cell r="D399" t="str">
            <v>072930002562481713</v>
          </cell>
          <cell r="E399" t="str">
            <v>8171</v>
          </cell>
          <cell r="F399" t="str">
            <v>CHEQUE TIEMPO COMPLETO FEDERAL Y ESTATAL 2015</v>
          </cell>
          <cell r="G399">
            <v>42006</v>
          </cell>
          <cell r="H399" t="str">
            <v>N/A TESORERIA</v>
          </cell>
          <cell r="I399" t="str">
            <v>SEDUZAC</v>
          </cell>
          <cell r="J399" t="str">
            <v>ESTATAL</v>
          </cell>
        </row>
        <row r="400">
          <cell r="A400">
            <v>256248162</v>
          </cell>
          <cell r="B400" t="str">
            <v>BANORTE</v>
          </cell>
          <cell r="C400" t="str">
            <v>0256248162</v>
          </cell>
          <cell r="D400" t="str">
            <v>072930002562481629</v>
          </cell>
          <cell r="E400" t="str">
            <v>8162</v>
          </cell>
          <cell r="F400" t="str">
            <v>CHEQUES ESTATALES 2015</v>
          </cell>
          <cell r="G400">
            <v>42006</v>
          </cell>
          <cell r="H400" t="str">
            <v>N/A TESORERIA</v>
          </cell>
          <cell r="I400" t="str">
            <v>SEDUZAC</v>
          </cell>
          <cell r="J400" t="str">
            <v>ESTATAL</v>
          </cell>
        </row>
        <row r="401">
          <cell r="A401">
            <v>256248153</v>
          </cell>
          <cell r="B401" t="str">
            <v>BANORTE</v>
          </cell>
          <cell r="C401" t="str">
            <v>0256248153</v>
          </cell>
          <cell r="D401" t="str">
            <v>072930002562481535</v>
          </cell>
          <cell r="E401" t="str">
            <v>8153</v>
          </cell>
          <cell r="F401" t="str">
            <v>SERVINOMINA ESTATL Y DE TIEMPO COMPLETO 2015</v>
          </cell>
          <cell r="G401">
            <v>42006</v>
          </cell>
          <cell r="H401" t="str">
            <v>N/A TESORERIA</v>
          </cell>
          <cell r="I401" t="str">
            <v>SEDUZAC</v>
          </cell>
          <cell r="J401" t="str">
            <v>ESTATAL</v>
          </cell>
        </row>
        <row r="402">
          <cell r="A402">
            <v>267221415</v>
          </cell>
          <cell r="B402" t="str">
            <v>BANORTE</v>
          </cell>
          <cell r="C402" t="str">
            <v>0267221415</v>
          </cell>
          <cell r="D402" t="str">
            <v>072930002672214155</v>
          </cell>
          <cell r="E402">
            <v>1415</v>
          </cell>
          <cell r="F402" t="str">
            <v>PROGRAMA DE EXPANSION DE LA OFERTA EDUCATIVA PARA LA EDUCACION MEDIA SUPERIOR CECYT TLALTENANGO 2015</v>
          </cell>
          <cell r="G402">
            <v>42023</v>
          </cell>
          <cell r="H402" t="str">
            <v>TESORERIA</v>
          </cell>
          <cell r="I402" t="str">
            <v>SEFIN/GASTO EDUCATIVO</v>
          </cell>
          <cell r="J402" t="str">
            <v>FEDERAL</v>
          </cell>
        </row>
        <row r="403">
          <cell r="A403">
            <v>265910434</v>
          </cell>
          <cell r="B403" t="str">
            <v>BANORTE</v>
          </cell>
          <cell r="C403" t="str">
            <v>0265910434</v>
          </cell>
          <cell r="D403" t="str">
            <v>072930002659104343</v>
          </cell>
          <cell r="E403" t="str">
            <v>n/a</v>
          </cell>
          <cell r="F403" t="str">
            <v>SEGURO AGRICOLA CATASTROFICO 2013 Y 2014</v>
          </cell>
          <cell r="G403">
            <v>42031</v>
          </cell>
          <cell r="H403" t="str">
            <v>N/A TESORERIA</v>
          </cell>
          <cell r="I403" t="str">
            <v>SECAMPO</v>
          </cell>
          <cell r="J403" t="str">
            <v>ESTATAL</v>
          </cell>
        </row>
        <row r="404">
          <cell r="A404">
            <v>265910452</v>
          </cell>
          <cell r="B404" t="str">
            <v>BANORTE</v>
          </cell>
          <cell r="C404" t="str">
            <v>0265910452</v>
          </cell>
          <cell r="D404" t="str">
            <v>072930002659104521</v>
          </cell>
          <cell r="E404">
            <v>1045</v>
          </cell>
          <cell r="F404" t="str">
            <v>EXPANSION DE LA OFERTA EDUCATIVA A TRAVES DE UNA UNIDAD DE USO COMUN PARA LAS INSTITUCIONES DE EDUCACION MEDIA SUPERIOR 2015</v>
          </cell>
          <cell r="G404">
            <v>42031</v>
          </cell>
          <cell r="H404" t="str">
            <v>TESORERIA</v>
          </cell>
          <cell r="I404" t="str">
            <v>SEFIN/GASTO EDUCATIVO</v>
          </cell>
          <cell r="J404" t="str">
            <v>FEDERAL</v>
          </cell>
        </row>
        <row r="405">
          <cell r="A405">
            <v>4013684931</v>
          </cell>
          <cell r="B405" t="str">
            <v>HSBC</v>
          </cell>
          <cell r="C405">
            <v>4013684931</v>
          </cell>
          <cell r="D405" t="str">
            <v>021930040136849312</v>
          </cell>
          <cell r="E405">
            <v>4931</v>
          </cell>
          <cell r="F405" t="str">
            <v>COMPRANET TRAMITANET</v>
          </cell>
          <cell r="G405">
            <v>36033</v>
          </cell>
          <cell r="H405" t="str">
            <v>TESORERIA</v>
          </cell>
          <cell r="I405" t="str">
            <v>SEFIN/TESORERIA</v>
          </cell>
          <cell r="J405" t="str">
            <v>ESTATAL</v>
          </cell>
        </row>
        <row r="406">
          <cell r="A406">
            <v>4015911506</v>
          </cell>
          <cell r="B406" t="str">
            <v>HSBC</v>
          </cell>
          <cell r="C406">
            <v>4015911506</v>
          </cell>
          <cell r="D406" t="str">
            <v>021930040159115065</v>
          </cell>
          <cell r="E406">
            <v>1506</v>
          </cell>
          <cell r="F406" t="str">
            <v>PREPARATORIA ABIERTA</v>
          </cell>
          <cell r="G406">
            <v>36476</v>
          </cell>
          <cell r="H406" t="str">
            <v>GTO EDUC. PROG CONVEN</v>
          </cell>
          <cell r="I406" t="str">
            <v>SEFIN/GASTO EDUCATIVO</v>
          </cell>
          <cell r="J406" t="str">
            <v>FEDERAL</v>
          </cell>
        </row>
        <row r="407">
          <cell r="A407">
            <v>4018499368</v>
          </cell>
          <cell r="B407" t="str">
            <v>HSBC</v>
          </cell>
          <cell r="C407">
            <v>4018499368</v>
          </cell>
          <cell r="D407" t="str">
            <v>021930040184993689</v>
          </cell>
          <cell r="E407" t="str">
            <v>9368</v>
          </cell>
          <cell r="F407" t="str">
            <v>FIDEICOMISO I.Z.V.S.</v>
          </cell>
          <cell r="H407" t="str">
            <v>GTO EDUC. PROG CONVEN</v>
          </cell>
          <cell r="I407" t="str">
            <v>SEFIN/GASTO EDUCATIVO</v>
          </cell>
          <cell r="J407" t="str">
            <v>FEDERAL</v>
          </cell>
        </row>
        <row r="408">
          <cell r="A408">
            <v>4024011611</v>
          </cell>
          <cell r="B408" t="str">
            <v>HSBC</v>
          </cell>
          <cell r="C408">
            <v>4024011611</v>
          </cell>
          <cell r="D408" t="str">
            <v>021930040240116119</v>
          </cell>
          <cell r="E408">
            <v>1611</v>
          </cell>
          <cell r="F408" t="str">
            <v>SERVINOMINA PLAN 0</v>
          </cell>
          <cell r="G408">
            <v>37792</v>
          </cell>
          <cell r="H408" t="str">
            <v>TESORERIA</v>
          </cell>
          <cell r="I408" t="str">
            <v>SEFIN/TESORERIA</v>
          </cell>
          <cell r="J408" t="str">
            <v>ESTATAL</v>
          </cell>
        </row>
        <row r="409">
          <cell r="A409">
            <v>4038237020</v>
          </cell>
          <cell r="B409" t="str">
            <v>HSBC</v>
          </cell>
          <cell r="C409">
            <v>4038237020</v>
          </cell>
          <cell r="D409" t="str">
            <v>021930040382370208</v>
          </cell>
          <cell r="E409" t="str">
            <v>7020</v>
          </cell>
          <cell r="F409" t="str">
            <v>SOSTENIBILIDAD 2007</v>
          </cell>
          <cell r="G409">
            <v>39090</v>
          </cell>
          <cell r="H409" t="str">
            <v>TESORERIA</v>
          </cell>
          <cell r="I409" t="str">
            <v>SAMA/CEAPA</v>
          </cell>
          <cell r="J409" t="str">
            <v>FEDERAL</v>
          </cell>
        </row>
        <row r="410">
          <cell r="A410">
            <v>4042026955</v>
          </cell>
          <cell r="B410" t="str">
            <v>HSBC</v>
          </cell>
          <cell r="C410">
            <v>4042026955</v>
          </cell>
          <cell r="D410" t="str">
            <v>021930040420269556</v>
          </cell>
          <cell r="E410" t="str">
            <v>6955</v>
          </cell>
          <cell r="F410" t="str">
            <v>SOSTENIBILIDAD 2008</v>
          </cell>
          <cell r="G410">
            <v>39538</v>
          </cell>
          <cell r="H410" t="str">
            <v>TESORERIA</v>
          </cell>
          <cell r="I410" t="str">
            <v>SAMA/CEAPA</v>
          </cell>
          <cell r="J410" t="str">
            <v>FEDERAL</v>
          </cell>
        </row>
        <row r="411">
          <cell r="A411">
            <v>4042026963</v>
          </cell>
          <cell r="B411" t="str">
            <v>HSBC</v>
          </cell>
          <cell r="C411">
            <v>4042026963</v>
          </cell>
          <cell r="D411" t="str">
            <v>021930040420269637</v>
          </cell>
          <cell r="E411">
            <v>6963</v>
          </cell>
          <cell r="F411" t="str">
            <v>APAZU 2008</v>
          </cell>
          <cell r="G411">
            <v>39538</v>
          </cell>
          <cell r="H411" t="str">
            <v>TESORERIA</v>
          </cell>
          <cell r="I411" t="str">
            <v>SAMA</v>
          </cell>
        </row>
        <row r="412">
          <cell r="A412">
            <v>4043705961</v>
          </cell>
          <cell r="B412" t="str">
            <v>HSBC</v>
          </cell>
          <cell r="C412">
            <v>4043705961</v>
          </cell>
          <cell r="D412" t="str">
            <v>021930040437059612</v>
          </cell>
          <cell r="E412" t="str">
            <v>5961</v>
          </cell>
          <cell r="F412" t="str">
            <v>PROYECTO PYME-SEDEZAC</v>
          </cell>
          <cell r="G412">
            <v>39772</v>
          </cell>
          <cell r="H412" t="str">
            <v>TESORERIA</v>
          </cell>
          <cell r="I412" t="str">
            <v>SEZAC</v>
          </cell>
        </row>
        <row r="413">
          <cell r="A413">
            <v>4043705979</v>
          </cell>
          <cell r="B413" t="str">
            <v>HSBC</v>
          </cell>
          <cell r="C413">
            <v>4043705979</v>
          </cell>
          <cell r="D413" t="str">
            <v>021930040437059791</v>
          </cell>
          <cell r="E413" t="str">
            <v>5979</v>
          </cell>
          <cell r="F413" t="str">
            <v>MODERNIZACION DE REGISTRO PUBLICO DE PROPIEDAD</v>
          </cell>
          <cell r="G413">
            <v>39772</v>
          </cell>
          <cell r="H413" t="str">
            <v>TESORERIA</v>
          </cell>
          <cell r="I413" t="str">
            <v>SEFIN/TESORERIA</v>
          </cell>
          <cell r="J413" t="str">
            <v>FEDERAL</v>
          </cell>
        </row>
        <row r="414">
          <cell r="A414">
            <v>4043706209</v>
          </cell>
          <cell r="B414" t="str">
            <v>HSBC</v>
          </cell>
          <cell r="C414">
            <v>4043706209</v>
          </cell>
          <cell r="D414" t="str">
            <v>021930040437062092</v>
          </cell>
          <cell r="E414" t="str">
            <v>6209</v>
          </cell>
          <cell r="F414" t="str">
            <v>APAZU 2009</v>
          </cell>
          <cell r="G414">
            <v>39870</v>
          </cell>
          <cell r="H414" t="str">
            <v>TESORERIA</v>
          </cell>
          <cell r="I414" t="str">
            <v>SAMA</v>
          </cell>
        </row>
        <row r="415">
          <cell r="A415">
            <v>4043706233</v>
          </cell>
          <cell r="B415" t="str">
            <v>HSBC</v>
          </cell>
          <cell r="C415">
            <v>4043706233</v>
          </cell>
          <cell r="D415" t="str">
            <v>021930040437062335</v>
          </cell>
          <cell r="E415" t="str">
            <v>6233</v>
          </cell>
          <cell r="F415" t="str">
            <v>FIES 2009</v>
          </cell>
          <cell r="G415">
            <v>40095</v>
          </cell>
          <cell r="H415" t="str">
            <v>TESORERIA</v>
          </cell>
          <cell r="I415" t="str">
            <v>SEFIN/TESORERIA</v>
          </cell>
          <cell r="J415" t="str">
            <v>FEDERAL</v>
          </cell>
        </row>
        <row r="416">
          <cell r="A416">
            <v>4043706241</v>
          </cell>
          <cell r="B416" t="str">
            <v>HSBC</v>
          </cell>
          <cell r="C416">
            <v>4043706241</v>
          </cell>
          <cell r="D416" t="str">
            <v>021930040437062416</v>
          </cell>
          <cell r="E416" t="str">
            <v>6241</v>
          </cell>
          <cell r="F416" t="str">
            <v>FONREGION RAMO 23 2009</v>
          </cell>
          <cell r="G416">
            <v>39874</v>
          </cell>
          <cell r="H416" t="str">
            <v>TESORERIA</v>
          </cell>
          <cell r="I416" t="str">
            <v>SEFIN/TESORERIA</v>
          </cell>
          <cell r="J416" t="str">
            <v>FEDERAL</v>
          </cell>
        </row>
        <row r="417">
          <cell r="A417">
            <v>4044727865</v>
          </cell>
          <cell r="B417" t="str">
            <v>HSBC</v>
          </cell>
          <cell r="C417">
            <v>4044727865</v>
          </cell>
          <cell r="D417" t="str">
            <v>021930040447578656</v>
          </cell>
          <cell r="E417" t="str">
            <v>7865</v>
          </cell>
          <cell r="F417" t="str">
            <v>CADENAS PRODUCTIVAS HSBC</v>
          </cell>
          <cell r="G417">
            <v>36896</v>
          </cell>
          <cell r="H417" t="str">
            <v>TESORERIA</v>
          </cell>
          <cell r="I417" t="str">
            <v>SEFIN/TESORERIA</v>
          </cell>
          <cell r="J417" t="str">
            <v>ESTATAL</v>
          </cell>
        </row>
        <row r="418">
          <cell r="A418">
            <v>4044727915</v>
          </cell>
          <cell r="B418" t="str">
            <v>HSBC</v>
          </cell>
          <cell r="C418">
            <v>4044727915</v>
          </cell>
          <cell r="D418" t="str">
            <v>021930040447279151</v>
          </cell>
          <cell r="E418" t="str">
            <v>7915</v>
          </cell>
          <cell r="F418" t="str">
            <v>APAZU 2010</v>
          </cell>
          <cell r="G418">
            <v>40460</v>
          </cell>
          <cell r="H418" t="str">
            <v>TESORERIA</v>
          </cell>
          <cell r="I418" t="str">
            <v>SAMA</v>
          </cell>
        </row>
        <row r="419">
          <cell r="A419">
            <v>4044727923</v>
          </cell>
          <cell r="B419" t="str">
            <v>HSBC</v>
          </cell>
          <cell r="C419">
            <v>4044727923</v>
          </cell>
          <cell r="D419" t="str">
            <v>021930040447279231</v>
          </cell>
          <cell r="E419" t="str">
            <v>7923</v>
          </cell>
          <cell r="F419" t="str">
            <v>FONREGION RAMO 23 2010</v>
          </cell>
          <cell r="G419">
            <v>40460</v>
          </cell>
          <cell r="H419" t="str">
            <v>TESORERIA</v>
          </cell>
          <cell r="I419" t="str">
            <v>SEFIN/TESORERIA</v>
          </cell>
          <cell r="J419" t="str">
            <v>FEDERAL</v>
          </cell>
        </row>
        <row r="420">
          <cell r="A420">
            <v>4046216750</v>
          </cell>
          <cell r="B420" t="str">
            <v>HSBC</v>
          </cell>
          <cell r="C420">
            <v>4046216750</v>
          </cell>
          <cell r="D420" t="str">
            <v>021930040462167506</v>
          </cell>
          <cell r="E420" t="str">
            <v>6750</v>
          </cell>
          <cell r="F420" t="str">
            <v>FIEF 2010</v>
          </cell>
          <cell r="G420">
            <v>40460</v>
          </cell>
          <cell r="H420" t="str">
            <v>TESORERIA</v>
          </cell>
          <cell r="I420" t="str">
            <v>SEFIN/TESORERIA</v>
          </cell>
          <cell r="J420" t="str">
            <v>FEDERAL</v>
          </cell>
        </row>
        <row r="421">
          <cell r="A421">
            <v>4046217063</v>
          </cell>
          <cell r="B421" t="str">
            <v>HSBC</v>
          </cell>
          <cell r="C421">
            <v>4046217063</v>
          </cell>
          <cell r="D421" t="str">
            <v>021022040462170632</v>
          </cell>
          <cell r="E421" t="str">
            <v>7063</v>
          </cell>
          <cell r="F421" t="str">
            <v>FONREGION RAMO 23 2011</v>
          </cell>
          <cell r="G421">
            <v>40519</v>
          </cell>
          <cell r="H421" t="str">
            <v>TESORERIA</v>
          </cell>
          <cell r="I421" t="str">
            <v>SEFIN/TESORERIA</v>
          </cell>
          <cell r="J421" t="str">
            <v>FEDERAL</v>
          </cell>
        </row>
        <row r="422">
          <cell r="A422">
            <v>4046217121</v>
          </cell>
          <cell r="B422" t="str">
            <v>HSBC</v>
          </cell>
          <cell r="C422">
            <v>4046217121</v>
          </cell>
          <cell r="D422" t="str">
            <v>021930040462171217</v>
          </cell>
          <cell r="E422" t="str">
            <v>7121</v>
          </cell>
          <cell r="F422" t="str">
            <v>FASP 2011</v>
          </cell>
          <cell r="G422">
            <v>40529</v>
          </cell>
          <cell r="H422" t="str">
            <v>TESORERIA</v>
          </cell>
          <cell r="I422" t="str">
            <v>SSP</v>
          </cell>
          <cell r="J422" t="str">
            <v>FEDERAL</v>
          </cell>
        </row>
        <row r="423">
          <cell r="A423">
            <v>4046217139</v>
          </cell>
          <cell r="B423" t="str">
            <v>HSBC</v>
          </cell>
          <cell r="C423">
            <v>4046217139</v>
          </cell>
          <cell r="D423" t="str">
            <v>021930040462171398</v>
          </cell>
          <cell r="E423" t="str">
            <v>7139</v>
          </cell>
          <cell r="F423" t="str">
            <v>RECURSOS CONADE OBRA 2011</v>
          </cell>
          <cell r="G423">
            <v>40533</v>
          </cell>
          <cell r="H423" t="str">
            <v>TESORERIA</v>
          </cell>
          <cell r="I423" t="str">
            <v>INCUFIDEZ</v>
          </cell>
          <cell r="J423" t="str">
            <v>FEDERAL</v>
          </cell>
        </row>
        <row r="424">
          <cell r="A424">
            <v>4046217147</v>
          </cell>
          <cell r="B424" t="str">
            <v>HSBC</v>
          </cell>
          <cell r="C424">
            <v>4046217147</v>
          </cell>
          <cell r="D424" t="str">
            <v>021930040462171479</v>
          </cell>
          <cell r="E424" t="str">
            <v>7147</v>
          </cell>
          <cell r="F424" t="str">
            <v>RECURSOS PROPIOS</v>
          </cell>
          <cell r="G424">
            <v>40534</v>
          </cell>
          <cell r="H424" t="str">
            <v>TESORERIA</v>
          </cell>
          <cell r="I424" t="str">
            <v>SEFIN/TESORERIA</v>
          </cell>
          <cell r="J424" t="str">
            <v>ESTATAL</v>
          </cell>
        </row>
        <row r="425">
          <cell r="A425">
            <v>4050186097</v>
          </cell>
          <cell r="B425" t="str">
            <v>HSBC</v>
          </cell>
          <cell r="C425">
            <v>4050186097</v>
          </cell>
          <cell r="D425" t="str">
            <v>021930040501860971</v>
          </cell>
          <cell r="E425" t="str">
            <v>6097</v>
          </cell>
          <cell r="F425" t="str">
            <v>INSTITUTO DE ECOLOGIA Y MEDIO AMBIENTE DE ZAC (SEMARNAT)</v>
          </cell>
          <cell r="G425">
            <v>40662</v>
          </cell>
          <cell r="H425" t="str">
            <v>TESORERIA</v>
          </cell>
          <cell r="I425" t="str">
            <v>SEMARNAT</v>
          </cell>
        </row>
        <row r="426">
          <cell r="A426">
            <v>4053362232</v>
          </cell>
          <cell r="B426" t="str">
            <v>HSBC</v>
          </cell>
          <cell r="C426">
            <v>4053362232</v>
          </cell>
          <cell r="D426" t="str">
            <v>021930040533622323</v>
          </cell>
          <cell r="E426">
            <v>2232</v>
          </cell>
          <cell r="F426" t="str">
            <v>FASP 2012</v>
          </cell>
          <cell r="G426">
            <v>40890</v>
          </cell>
          <cell r="H426" t="str">
            <v>TESORERIA</v>
          </cell>
          <cell r="I426" t="str">
            <v>SSP</v>
          </cell>
          <cell r="J426" t="str">
            <v>FEDERAL</v>
          </cell>
        </row>
        <row r="427">
          <cell r="A427">
            <v>4055516967</v>
          </cell>
          <cell r="B427" t="str">
            <v>HSBC</v>
          </cell>
          <cell r="C427">
            <v>4055516967</v>
          </cell>
          <cell r="D427" t="str">
            <v>021930040555169673</v>
          </cell>
          <cell r="E427" t="str">
            <v>6967</v>
          </cell>
          <cell r="F427" t="str">
            <v>FASP 2013</v>
          </cell>
          <cell r="G427">
            <v>41256</v>
          </cell>
          <cell r="H427" t="str">
            <v>TESORERIA</v>
          </cell>
          <cell r="I427" t="str">
            <v>SSP</v>
          </cell>
          <cell r="J427" t="str">
            <v>FEDERAL</v>
          </cell>
        </row>
        <row r="428">
          <cell r="A428">
            <v>4055517080</v>
          </cell>
          <cell r="B428" t="str">
            <v>HSBC</v>
          </cell>
          <cell r="C428">
            <v>4055517080</v>
          </cell>
          <cell r="D428" t="str">
            <v>021930040555170808</v>
          </cell>
          <cell r="E428" t="str">
            <v>7080</v>
          </cell>
          <cell r="F428" t="str">
            <v>PROGRAMA DEL MEJORAMIENTO DEL PROFESORADO  PROMEP 2013</v>
          </cell>
          <cell r="G428">
            <v>41297</v>
          </cell>
          <cell r="H428" t="str">
            <v>GTO EDUC. PROG CONVEN</v>
          </cell>
          <cell r="I428" t="str">
            <v>SEFIN/GASTO EDUCATIVO</v>
          </cell>
          <cell r="J428" t="str">
            <v>FEDERAL</v>
          </cell>
        </row>
        <row r="429">
          <cell r="A429">
            <v>4055517270</v>
          </cell>
          <cell r="B429" t="str">
            <v>HSBC</v>
          </cell>
          <cell r="C429">
            <v>4055517270</v>
          </cell>
          <cell r="D429" t="str">
            <v>021930040555172709</v>
          </cell>
          <cell r="E429" t="str">
            <v>n/a</v>
          </cell>
          <cell r="F429" t="str">
            <v>FONDO PARA EL FOMENTO PRODUCTIVO DE LA MUJER 2013</v>
          </cell>
          <cell r="G429">
            <v>41341</v>
          </cell>
          <cell r="H429" t="str">
            <v>N/A TESORERIA</v>
          </cell>
          <cell r="I429" t="str">
            <v>SEMUJER</v>
          </cell>
          <cell r="J429" t="str">
            <v>FEDERAL</v>
          </cell>
        </row>
        <row r="430">
          <cell r="A430">
            <v>4055517452</v>
          </cell>
          <cell r="B430" t="str">
            <v>HSBC</v>
          </cell>
          <cell r="C430">
            <v>4055517452</v>
          </cell>
          <cell r="D430" t="str">
            <v>021930040555174529</v>
          </cell>
          <cell r="E430" t="str">
            <v>7452</v>
          </cell>
          <cell r="F430" t="str">
            <v>PROGRAMA DE TRATAMIENTO DE AGUAS RESIDUALES 2013</v>
          </cell>
          <cell r="G430">
            <v>41381</v>
          </cell>
          <cell r="H430" t="str">
            <v>TESORERIA</v>
          </cell>
          <cell r="I430" t="str">
            <v>SAMA</v>
          </cell>
          <cell r="J430" t="str">
            <v>FEDERAL</v>
          </cell>
        </row>
        <row r="431">
          <cell r="A431">
            <v>4056391998</v>
          </cell>
          <cell r="B431" t="str">
            <v>HSBC</v>
          </cell>
          <cell r="C431">
            <v>4056391998</v>
          </cell>
          <cell r="D431" t="str">
            <v>021930040563919983</v>
          </cell>
          <cell r="E431">
            <v>1998</v>
          </cell>
          <cell r="F431" t="str">
            <v>FONDO DE APORTACIONES PARA LA SEGURIDAD PUBLICA (FASP 2014)</v>
          </cell>
          <cell r="G431">
            <v>41610</v>
          </cell>
          <cell r="H431" t="str">
            <v>TESORERIA</v>
          </cell>
          <cell r="I431" t="str">
            <v>SSP</v>
          </cell>
          <cell r="J431" t="str">
            <v>FEDERAL</v>
          </cell>
        </row>
        <row r="432">
          <cell r="A432">
            <v>4056392012</v>
          </cell>
          <cell r="B432" t="str">
            <v>HSBC</v>
          </cell>
          <cell r="C432">
            <v>4056392012</v>
          </cell>
          <cell r="D432" t="str">
            <v>021930040563920121</v>
          </cell>
          <cell r="E432">
            <v>2012</v>
          </cell>
          <cell r="F432" t="str">
            <v>PROGRAMA SEGURO POPULAR 2014</v>
          </cell>
          <cell r="G432">
            <v>41627</v>
          </cell>
          <cell r="H432" t="str">
            <v>TESORERIA</v>
          </cell>
          <cell r="I432" t="str">
            <v>SSZ</v>
          </cell>
          <cell r="J432" t="str">
            <v>FEDERAL</v>
          </cell>
        </row>
        <row r="433">
          <cell r="A433">
            <v>4056392020</v>
          </cell>
          <cell r="B433" t="str">
            <v>HSBC</v>
          </cell>
          <cell r="C433">
            <v>4056392020</v>
          </cell>
          <cell r="D433" t="str">
            <v>021930040563920202</v>
          </cell>
          <cell r="E433">
            <v>2020</v>
          </cell>
          <cell r="F433" t="str">
            <v>PROGRAMA SEGURO MEDICO SIGLO XXI 2014</v>
          </cell>
          <cell r="G433">
            <v>41627</v>
          </cell>
          <cell r="H433" t="str">
            <v>TESORERIA</v>
          </cell>
          <cell r="I433" t="str">
            <v>SSZ</v>
          </cell>
          <cell r="J433" t="str">
            <v>FEDERAL</v>
          </cell>
        </row>
        <row r="434">
          <cell r="A434">
            <v>4056392038</v>
          </cell>
          <cell r="B434" t="str">
            <v>HSBC</v>
          </cell>
          <cell r="C434">
            <v>4056392038</v>
          </cell>
          <cell r="D434" t="str">
            <v>021930040563920383</v>
          </cell>
          <cell r="E434">
            <v>2038</v>
          </cell>
          <cell r="F434" t="str">
            <v>PROGRAMA AFASPE 2014</v>
          </cell>
          <cell r="G434">
            <v>41627</v>
          </cell>
          <cell r="H434" t="str">
            <v>TESORERIA</v>
          </cell>
          <cell r="I434" t="str">
            <v>SSZ</v>
          </cell>
          <cell r="J434" t="str">
            <v>FEDERAL</v>
          </cell>
        </row>
        <row r="435">
          <cell r="A435">
            <v>4056392046</v>
          </cell>
          <cell r="B435" t="str">
            <v>HSBC</v>
          </cell>
          <cell r="C435">
            <v>4056392046</v>
          </cell>
          <cell r="D435" t="str">
            <v>021930040563920464</v>
          </cell>
          <cell r="E435">
            <v>2046</v>
          </cell>
          <cell r="F435" t="str">
            <v>PROGRAMA OPORTUNIDADES 2014</v>
          </cell>
          <cell r="G435">
            <v>41627</v>
          </cell>
          <cell r="H435" t="str">
            <v>TESORERIA</v>
          </cell>
          <cell r="I435" t="str">
            <v>SSZ</v>
          </cell>
          <cell r="J435" t="str">
            <v>FEDERAL</v>
          </cell>
        </row>
        <row r="436">
          <cell r="A436">
            <v>4056392079</v>
          </cell>
          <cell r="B436" t="str">
            <v>HSBC</v>
          </cell>
          <cell r="C436">
            <v>4056392079</v>
          </cell>
          <cell r="D436" t="str">
            <v>021930040563920794</v>
          </cell>
          <cell r="E436">
            <v>2079</v>
          </cell>
          <cell r="F436" t="str">
            <v>PROGRAMAS REGIONALES 2014</v>
          </cell>
          <cell r="G436">
            <v>41743</v>
          </cell>
          <cell r="H436" t="str">
            <v>TESORERIA</v>
          </cell>
          <cell r="I436" t="str">
            <v>SEFIN/COORD. DE PROYECTOS</v>
          </cell>
          <cell r="J436" t="str">
            <v>FEDERAL</v>
          </cell>
        </row>
        <row r="437">
          <cell r="A437">
            <v>4056392111</v>
          </cell>
          <cell r="B437" t="str">
            <v>HSBC</v>
          </cell>
          <cell r="C437">
            <v>4056392111</v>
          </cell>
          <cell r="D437" t="str">
            <v>021930040563921117</v>
          </cell>
          <cell r="E437">
            <v>2111</v>
          </cell>
          <cell r="F437" t="str">
            <v>FONDO METROPOLITANO 2014</v>
          </cell>
          <cell r="G437">
            <v>41681</v>
          </cell>
          <cell r="H437" t="str">
            <v>TESORERIA</v>
          </cell>
          <cell r="I437" t="str">
            <v>SEFIN/COORD. DE PROYECTOS</v>
          </cell>
          <cell r="J437" t="str">
            <v>FEDERAL</v>
          </cell>
        </row>
        <row r="438">
          <cell r="A438">
            <v>4056392137</v>
          </cell>
          <cell r="B438" t="str">
            <v>HSBC</v>
          </cell>
          <cell r="C438">
            <v>4056392137</v>
          </cell>
          <cell r="D438" t="str">
            <v>021930040563921379</v>
          </cell>
          <cell r="E438">
            <v>2137</v>
          </cell>
          <cell r="F438" t="str">
            <v>FIDEICOMISO PARA LA INFRAESTRUCTURA EN LOS ESTADOS (FIES 2014)</v>
          </cell>
          <cell r="G438">
            <v>41710</v>
          </cell>
          <cell r="H438" t="str">
            <v>TESORERIA</v>
          </cell>
          <cell r="I438" t="str">
            <v>SEFIN/SUBSECRET. INGRESOS</v>
          </cell>
          <cell r="J438" t="str">
            <v>FEDERAL</v>
          </cell>
        </row>
        <row r="439">
          <cell r="A439">
            <v>4056392152</v>
          </cell>
          <cell r="B439" t="str">
            <v>HSBC</v>
          </cell>
          <cell r="C439">
            <v>4056392152</v>
          </cell>
          <cell r="D439" t="str">
            <v>021930040563921528</v>
          </cell>
          <cell r="E439">
            <v>2152</v>
          </cell>
          <cell r="F439" t="str">
            <v>PROGRAMA DE APOYO PARA FORTALECER LA CALIDAD EN LOS SERVICIOS DE SALUD 2014</v>
          </cell>
          <cell r="G439">
            <v>41719</v>
          </cell>
          <cell r="H439" t="str">
            <v>TESORERIA</v>
          </cell>
          <cell r="I439" t="str">
            <v>DIF</v>
          </cell>
          <cell r="J439" t="str">
            <v>FEDERAL</v>
          </cell>
        </row>
        <row r="440">
          <cell r="A440">
            <v>4056392202</v>
          </cell>
          <cell r="B440" t="str">
            <v>HSBC</v>
          </cell>
          <cell r="C440">
            <v>4056392202</v>
          </cell>
          <cell r="D440" t="str">
            <v>021930040563922022</v>
          </cell>
          <cell r="E440">
            <v>2202</v>
          </cell>
          <cell r="F440" t="str">
            <v>PROGRAMA CULTURA DEL AGUA 2014</v>
          </cell>
          <cell r="G440">
            <v>41753</v>
          </cell>
          <cell r="H440" t="str">
            <v>TESORERIA</v>
          </cell>
          <cell r="I440" t="str">
            <v>SAMA</v>
          </cell>
          <cell r="J440" t="str">
            <v>FEDERAL</v>
          </cell>
        </row>
        <row r="441">
          <cell r="A441">
            <v>4056392210</v>
          </cell>
          <cell r="B441" t="str">
            <v>HSBC</v>
          </cell>
          <cell r="C441">
            <v>4056392210</v>
          </cell>
          <cell r="D441" t="str">
            <v>021930040563922103</v>
          </cell>
          <cell r="E441" t="str">
            <v>9221</v>
          </cell>
          <cell r="F441" t="str">
            <v>PROGRAMA DE FORTALECIMIENTO A LA TRANSVERSALIDAD DE LA PERSPECTIVA DE GENERO (PFTPG) 2014</v>
          </cell>
          <cell r="G441">
            <v>41765</v>
          </cell>
          <cell r="H441" t="str">
            <v>TESORERIA</v>
          </cell>
          <cell r="I441" t="str">
            <v>SEMUJER</v>
          </cell>
        </row>
        <row r="442">
          <cell r="A442">
            <v>4056392244</v>
          </cell>
          <cell r="B442" t="str">
            <v>HSBC</v>
          </cell>
          <cell r="C442">
            <v>4056392244</v>
          </cell>
          <cell r="D442" t="str">
            <v>021930040563922446</v>
          </cell>
          <cell r="E442">
            <v>2244</v>
          </cell>
          <cell r="F442" t="str">
            <v>FONDO DE APORTACIONES PARA LA SEGURIDAD PUBLICA ESTATAL (FASP 2014)</v>
          </cell>
          <cell r="G442">
            <v>41767</v>
          </cell>
          <cell r="H442" t="str">
            <v>TESORERIA</v>
          </cell>
          <cell r="I442" t="str">
            <v>SSP</v>
          </cell>
          <cell r="J442" t="str">
            <v>FEDERAL</v>
          </cell>
        </row>
        <row r="443">
          <cell r="A443">
            <v>4056392251</v>
          </cell>
          <cell r="B443" t="str">
            <v>HSBC</v>
          </cell>
          <cell r="C443">
            <v>4056392251</v>
          </cell>
          <cell r="D443" t="str">
            <v>021930040563922514</v>
          </cell>
          <cell r="E443">
            <v>2251</v>
          </cell>
          <cell r="F443" t="str">
            <v>FONDO CONCURSABLE DE INVERSION EN INFRAESTRUCTURA PARA EDUCACION MEDIA SUPERIOR 2014</v>
          </cell>
          <cell r="G443">
            <v>41787</v>
          </cell>
          <cell r="H443" t="str">
            <v>TESORERIA</v>
          </cell>
          <cell r="I443" t="str">
            <v>SEFIN/GASTO EDUCATIVO</v>
          </cell>
          <cell r="J443" t="str">
            <v>FEDERAL</v>
          </cell>
        </row>
        <row r="444">
          <cell r="A444">
            <v>4057238388</v>
          </cell>
          <cell r="B444" t="str">
            <v>HSBC</v>
          </cell>
          <cell r="C444">
            <v>4057238388</v>
          </cell>
          <cell r="D444" t="str">
            <v>021930040572383885</v>
          </cell>
          <cell r="E444">
            <v>3838</v>
          </cell>
          <cell r="F444" t="str">
            <v>MODERNIZACION INTEGRAL DE REGISTRO CIVIL 2014</v>
          </cell>
          <cell r="G444">
            <v>41838</v>
          </cell>
          <cell r="H444" t="str">
            <v>TESORERIA</v>
          </cell>
          <cell r="I444" t="str">
            <v>COORD GRAL JURIDICA</v>
          </cell>
          <cell r="J444" t="str">
            <v>FEDERAL</v>
          </cell>
        </row>
        <row r="445">
          <cell r="A445">
            <v>4057238396</v>
          </cell>
          <cell r="B445" t="str">
            <v>HSBC</v>
          </cell>
          <cell r="C445">
            <v>4057238396</v>
          </cell>
          <cell r="D445" t="str">
            <v>021930040572383966</v>
          </cell>
          <cell r="E445" t="str">
            <v>8396</v>
          </cell>
          <cell r="F445" t="str">
            <v>CONTINGENCIAS ECONOMICAS INVERSION 2014 "BIS"</v>
          </cell>
          <cell r="G445">
            <v>41850</v>
          </cell>
          <cell r="H445" t="str">
            <v>TESORERIA</v>
          </cell>
          <cell r="I445" t="str">
            <v>SEFIN/COORD. DE PROYECTOS</v>
          </cell>
          <cell r="J445" t="str">
            <v>FEDERAL</v>
          </cell>
        </row>
        <row r="446">
          <cell r="A446">
            <v>4057238404</v>
          </cell>
          <cell r="B446" t="str">
            <v>HSBC</v>
          </cell>
          <cell r="C446">
            <v>4057238404</v>
          </cell>
          <cell r="D446" t="str">
            <v>021930040572384046</v>
          </cell>
          <cell r="E446" t="str">
            <v>8404</v>
          </cell>
          <cell r="F446" t="str">
            <v>ASOCIACION "ALE I.A.P." TRANSPLANTES DE ORGANOS 2013 (S.S.Z.)</v>
          </cell>
          <cell r="G446">
            <v>41857</v>
          </cell>
          <cell r="H446" t="str">
            <v>TESORERIA</v>
          </cell>
          <cell r="I446" t="str">
            <v>SSZ</v>
          </cell>
          <cell r="J446" t="str">
            <v>PRIVADO</v>
          </cell>
        </row>
        <row r="447">
          <cell r="A447">
            <v>4057238438</v>
          </cell>
          <cell r="B447" t="str">
            <v>HSBC</v>
          </cell>
          <cell r="C447">
            <v>4057238438</v>
          </cell>
          <cell r="D447" t="str">
            <v>021930040572384389</v>
          </cell>
          <cell r="E447" t="str">
            <v>8438</v>
          </cell>
          <cell r="F447" t="str">
            <v>PROGRAMA RED NACIONAL PODER JOVEN DE RADIO, TELEVISION E INTERNET 2014</v>
          </cell>
          <cell r="G447">
            <v>41911</v>
          </cell>
          <cell r="H447" t="str">
            <v>TESORERIA</v>
          </cell>
          <cell r="I447" t="str">
            <v>SEDESOL</v>
          </cell>
          <cell r="J447" t="str">
            <v>FEDERAL</v>
          </cell>
        </row>
        <row r="448">
          <cell r="A448">
            <v>4057238453</v>
          </cell>
          <cell r="B448" t="str">
            <v>HSBC</v>
          </cell>
          <cell r="C448">
            <v>4057238453</v>
          </cell>
          <cell r="D448" t="str">
            <v>021930040572384538</v>
          </cell>
          <cell r="E448">
            <v>8453</v>
          </cell>
          <cell r="F448" t="str">
            <v>"PROGRAMA AFASPE 2015" FEDERAL</v>
          </cell>
          <cell r="G448">
            <v>41936</v>
          </cell>
          <cell r="H448" t="str">
            <v>TESORERIA</v>
          </cell>
          <cell r="I448" t="str">
            <v>SSZ</v>
          </cell>
          <cell r="J448" t="str">
            <v>FEDERAL</v>
          </cell>
        </row>
        <row r="449">
          <cell r="A449">
            <v>4057238529</v>
          </cell>
          <cell r="B449" t="str">
            <v>HSBC</v>
          </cell>
          <cell r="C449">
            <v>4057238529</v>
          </cell>
          <cell r="D449" t="str">
            <v>021930040572385294</v>
          </cell>
          <cell r="E449" t="str">
            <v>8529</v>
          </cell>
          <cell r="F449" t="str">
            <v>CHEQUES TIEMPO COMPLETO 2015</v>
          </cell>
          <cell r="G449">
            <v>42006</v>
          </cell>
          <cell r="H449" t="str">
            <v>N/A TESORERIA</v>
          </cell>
          <cell r="I449" t="str">
            <v>SEDUZAC</v>
          </cell>
          <cell r="J449" t="str">
            <v>ESTATAL</v>
          </cell>
        </row>
        <row r="450">
          <cell r="A450">
            <v>4057238511</v>
          </cell>
          <cell r="B450" t="str">
            <v>HSBC</v>
          </cell>
          <cell r="C450">
            <v>4057238511</v>
          </cell>
          <cell r="D450" t="str">
            <v>021930040572385113</v>
          </cell>
          <cell r="E450" t="str">
            <v>8511</v>
          </cell>
          <cell r="F450" t="str">
            <v>CHEQUES ESTATALES 2015</v>
          </cell>
          <cell r="G450">
            <v>42006</v>
          </cell>
          <cell r="H450" t="str">
            <v>N/A TESORERIA</v>
          </cell>
          <cell r="I450" t="str">
            <v>SEDUZAC</v>
          </cell>
          <cell r="J450" t="str">
            <v>ESTATAL</v>
          </cell>
        </row>
        <row r="451">
          <cell r="A451">
            <v>4057238503</v>
          </cell>
          <cell r="B451" t="str">
            <v>HSBC</v>
          </cell>
          <cell r="C451">
            <v>4057238503</v>
          </cell>
          <cell r="D451" t="str">
            <v>021930040572385032</v>
          </cell>
          <cell r="E451" t="str">
            <v>8503</v>
          </cell>
          <cell r="F451" t="str">
            <v>SERVINOMINA ESTATAL Y TIEMPO COMPLETO 2015</v>
          </cell>
          <cell r="G451">
            <v>42006</v>
          </cell>
          <cell r="H451" t="str">
            <v>N/A TESORERIA</v>
          </cell>
          <cell r="I451" t="str">
            <v>SEDUZAC</v>
          </cell>
          <cell r="J451" t="str">
            <v>ESTATAL</v>
          </cell>
        </row>
        <row r="452">
          <cell r="A452">
            <v>4057238545</v>
          </cell>
          <cell r="B452" t="str">
            <v>HSBC</v>
          </cell>
          <cell r="C452">
            <v>4057238545</v>
          </cell>
          <cell r="D452" t="str">
            <v>021320040572385451</v>
          </cell>
          <cell r="E452">
            <v>8545</v>
          </cell>
          <cell r="F452" t="str">
            <v>CREDITO EDUCACION 2014</v>
          </cell>
          <cell r="G452">
            <v>42000</v>
          </cell>
          <cell r="H452" t="str">
            <v>TESORERIA</v>
          </cell>
          <cell r="I452" t="str">
            <v>SEFIN/GASTO EDUCATIVO</v>
          </cell>
          <cell r="J452" t="str">
            <v>ESTATAL</v>
          </cell>
        </row>
        <row r="453">
          <cell r="A453">
            <v>300067504</v>
          </cell>
          <cell r="B453" t="str">
            <v>INTERACCIONES</v>
          </cell>
          <cell r="C453" t="str">
            <v>0300067504</v>
          </cell>
          <cell r="D453" t="str">
            <v>037180003000675040</v>
          </cell>
          <cell r="E453" t="str">
            <v>7504</v>
          </cell>
          <cell r="F453" t="str">
            <v>FAIS ESTATAL 2013</v>
          </cell>
          <cell r="G453">
            <v>41256</v>
          </cell>
          <cell r="H453" t="str">
            <v>TESORERIA</v>
          </cell>
          <cell r="I453" t="str">
            <v>SEFIN/TESORERIA</v>
          </cell>
          <cell r="J453" t="str">
            <v>FEDERAL</v>
          </cell>
        </row>
        <row r="454">
          <cell r="A454">
            <v>300067580</v>
          </cell>
          <cell r="B454" t="str">
            <v>INTERACCIONES</v>
          </cell>
          <cell r="C454" t="str">
            <v>0300067580</v>
          </cell>
          <cell r="D454" t="str">
            <v>037180003000675804</v>
          </cell>
          <cell r="E454" t="str">
            <v>7580</v>
          </cell>
          <cell r="F454" t="str">
            <v>FAIS MUNICIPAL 2013</v>
          </cell>
          <cell r="G454">
            <v>41256</v>
          </cell>
          <cell r="H454" t="str">
            <v>TESORERIA</v>
          </cell>
          <cell r="I454" t="str">
            <v>SEFIN/TESORERIA</v>
          </cell>
          <cell r="J454" t="str">
            <v>FEDERAL</v>
          </cell>
        </row>
        <row r="455">
          <cell r="A455">
            <v>300067733</v>
          </cell>
          <cell r="B455" t="str">
            <v>INTERACCIONES</v>
          </cell>
          <cell r="C455" t="str">
            <v>0300067733</v>
          </cell>
          <cell r="D455" t="str">
            <v>037180003000677336</v>
          </cell>
          <cell r="E455" t="str">
            <v>7733</v>
          </cell>
          <cell r="F455" t="str">
            <v>FORTAMUN 2013</v>
          </cell>
          <cell r="G455">
            <v>41256</v>
          </cell>
          <cell r="H455" t="str">
            <v>TESORERIA</v>
          </cell>
          <cell r="I455" t="str">
            <v>SEFIN/TESORERIA</v>
          </cell>
          <cell r="J455" t="str">
            <v>FEDERAL</v>
          </cell>
        </row>
        <row r="456">
          <cell r="A456">
            <v>300073156</v>
          </cell>
          <cell r="B456" t="str">
            <v>INTERACCIONES</v>
          </cell>
          <cell r="C456" t="str">
            <v>0300073156</v>
          </cell>
          <cell r="D456" t="str">
            <v>037180003000731560</v>
          </cell>
          <cell r="E456" t="str">
            <v>3156</v>
          </cell>
          <cell r="F456" t="str">
            <v>FONDO PYME "PARQUE INDUSTRIAL SUMAR 1" ESTATAL</v>
          </cell>
          <cell r="G456">
            <v>41473</v>
          </cell>
          <cell r="H456" t="str">
            <v>TESORERIA</v>
          </cell>
          <cell r="I456" t="str">
            <v>SEZAC</v>
          </cell>
          <cell r="J456" t="str">
            <v>ESTATAL</v>
          </cell>
        </row>
        <row r="457">
          <cell r="A457">
            <v>300085375</v>
          </cell>
          <cell r="B457" t="str">
            <v>INTERACCIONES</v>
          </cell>
          <cell r="C457" t="str">
            <v>0300085375</v>
          </cell>
          <cell r="D457" t="str">
            <v>037180003000853752</v>
          </cell>
          <cell r="E457" t="str">
            <v>5375</v>
          </cell>
          <cell r="F457" t="str">
            <v>CREDITO INTERACCIONES</v>
          </cell>
          <cell r="G457">
            <v>40527</v>
          </cell>
          <cell r="H457" t="str">
            <v>TESORERIA</v>
          </cell>
          <cell r="I457" t="str">
            <v>SEFIN/TESORERIA</v>
          </cell>
          <cell r="J457" t="str">
            <v>ESTATAL</v>
          </cell>
        </row>
        <row r="458">
          <cell r="A458">
            <v>300085472</v>
          </cell>
          <cell r="B458" t="str">
            <v>INTERACCIONES</v>
          </cell>
          <cell r="C458" t="str">
            <v>0300085472</v>
          </cell>
          <cell r="D458" t="str">
            <v>037180003000854722</v>
          </cell>
          <cell r="E458" t="str">
            <v>5472</v>
          </cell>
          <cell r="F458" t="str">
            <v>FAFEF 2011</v>
          </cell>
          <cell r="G458">
            <v>40535</v>
          </cell>
          <cell r="H458" t="str">
            <v>TESORERIA</v>
          </cell>
          <cell r="I458" t="str">
            <v>SEFIN/TESORERIA</v>
          </cell>
          <cell r="J458" t="str">
            <v>FEDERAL</v>
          </cell>
        </row>
        <row r="459">
          <cell r="A459">
            <v>300085600</v>
          </cell>
          <cell r="B459" t="str">
            <v>INTERACCIONES</v>
          </cell>
          <cell r="C459" t="str">
            <v>0300085600</v>
          </cell>
          <cell r="D459" t="str">
            <v>037180003000856005</v>
          </cell>
          <cell r="E459" t="str">
            <v>5600</v>
          </cell>
          <cell r="F459" t="str">
            <v>FISE 2011</v>
          </cell>
          <cell r="G459">
            <v>40535</v>
          </cell>
          <cell r="H459" t="str">
            <v>TESORERIA</v>
          </cell>
          <cell r="I459" t="str">
            <v>SEFIN/TESORERIA</v>
          </cell>
          <cell r="J459" t="str">
            <v>FEDERAL</v>
          </cell>
        </row>
        <row r="460">
          <cell r="A460">
            <v>300086584</v>
          </cell>
          <cell r="B460" t="str">
            <v>INTERACCIONES</v>
          </cell>
          <cell r="C460" t="str">
            <v>0300086584</v>
          </cell>
          <cell r="D460" t="str">
            <v>037180003000865847</v>
          </cell>
          <cell r="E460" t="str">
            <v>6584</v>
          </cell>
          <cell r="F460" t="str">
            <v>FONDO PYME "PARQUE INDUSTRIAL SUMAR 1" FEDERAL</v>
          </cell>
          <cell r="G460">
            <v>41473</v>
          </cell>
          <cell r="H460" t="str">
            <v>TESORERIA</v>
          </cell>
          <cell r="I460" t="str">
            <v>SEZAC</v>
          </cell>
          <cell r="J460" t="str">
            <v>FEDERAL</v>
          </cell>
        </row>
        <row r="461">
          <cell r="A461">
            <v>300089893</v>
          </cell>
          <cell r="B461" t="str">
            <v>INTERACCIONES</v>
          </cell>
          <cell r="C461" t="str">
            <v>0300089893</v>
          </cell>
          <cell r="D461" t="str">
            <v>037180003000898937</v>
          </cell>
          <cell r="E461" t="str">
            <v>9893</v>
          </cell>
          <cell r="F461" t="str">
            <v>CONCENTRADORA DE SALDOS (COPROVI) 2013</v>
          </cell>
          <cell r="G461">
            <v>41537</v>
          </cell>
          <cell r="H461" t="str">
            <v>TESORERIA</v>
          </cell>
          <cell r="I461" t="str">
            <v>COPROVI</v>
          </cell>
        </row>
        <row r="462">
          <cell r="A462">
            <v>300128457</v>
          </cell>
          <cell r="B462" t="str">
            <v>INTERACCIONES</v>
          </cell>
          <cell r="C462" t="str">
            <v>0300128457</v>
          </cell>
          <cell r="D462" t="str">
            <v>037180003001284579</v>
          </cell>
          <cell r="E462" t="str">
            <v>8457</v>
          </cell>
          <cell r="F462" t="str">
            <v>FONDO DE APORTACIONES PARA EL FORTALECIMIENTO A LOS MUNICIPIO (FORTAMUN 2014)</v>
          </cell>
          <cell r="G462">
            <v>41610</v>
          </cell>
          <cell r="H462" t="str">
            <v>TESORERIA</v>
          </cell>
          <cell r="I462" t="str">
            <v>SEFIN/TESORERIA</v>
          </cell>
          <cell r="J462" t="str">
            <v>FEDERAL</v>
          </cell>
        </row>
        <row r="463">
          <cell r="A463">
            <v>300128465</v>
          </cell>
          <cell r="B463" t="str">
            <v>INTERACCIONES</v>
          </cell>
          <cell r="C463" t="str">
            <v>0300128465</v>
          </cell>
          <cell r="D463" t="str">
            <v>037180003001284650</v>
          </cell>
          <cell r="E463" t="str">
            <v>8465</v>
          </cell>
          <cell r="F463" t="str">
            <v>FONDO DE APORTACIONES PARA LOS SERVICIOS DE SALUD (FASSA 2014)</v>
          </cell>
          <cell r="G463">
            <v>41610</v>
          </cell>
          <cell r="H463" t="str">
            <v>TESORERIA</v>
          </cell>
          <cell r="I463" t="str">
            <v>SEFIN/TESORERIA</v>
          </cell>
          <cell r="J463" t="str">
            <v>FEDERAL</v>
          </cell>
        </row>
        <row r="464">
          <cell r="A464">
            <v>300128473</v>
          </cell>
          <cell r="B464" t="str">
            <v>INTERACCIONES</v>
          </cell>
          <cell r="C464" t="str">
            <v>0300128473</v>
          </cell>
          <cell r="D464" t="str">
            <v>037180003001284731</v>
          </cell>
          <cell r="E464" t="str">
            <v>8473</v>
          </cell>
          <cell r="F464" t="str">
            <v>FONDO DE APORTACIONES PARA LA INFRAESTRUCTURA SOCIAL (FISM 2014)</v>
          </cell>
          <cell r="G464">
            <v>41610</v>
          </cell>
          <cell r="H464" t="str">
            <v>TESORERIA</v>
          </cell>
          <cell r="I464" t="str">
            <v>SEFIN/TESORERIA</v>
          </cell>
          <cell r="J464" t="str">
            <v>FEDERAL</v>
          </cell>
        </row>
        <row r="465">
          <cell r="A465">
            <v>300128481</v>
          </cell>
          <cell r="B465" t="str">
            <v>INTERACCIONES</v>
          </cell>
          <cell r="C465" t="str">
            <v>0300128481</v>
          </cell>
          <cell r="D465" t="str">
            <v>037180003001284812</v>
          </cell>
          <cell r="E465" t="str">
            <v>8481</v>
          </cell>
          <cell r="F465" t="str">
            <v>FONDO DE APORTACIONES PARA LA INFRAESTRUCTURA SOCIAL (FISE 2014)</v>
          </cell>
          <cell r="G465">
            <v>41610</v>
          </cell>
          <cell r="H465" t="str">
            <v>TESORERIA</v>
          </cell>
          <cell r="I465" t="str">
            <v>SEFIN/TESORERIA</v>
          </cell>
          <cell r="J465" t="str">
            <v>FEDERAL</v>
          </cell>
        </row>
        <row r="466">
          <cell r="A466">
            <v>300128708</v>
          </cell>
          <cell r="B466" t="str">
            <v>INTERACCIONES</v>
          </cell>
          <cell r="C466" t="str">
            <v>0300128708</v>
          </cell>
          <cell r="D466" t="str">
            <v>037180003001287084</v>
          </cell>
          <cell r="E466" t="str">
            <v>1287</v>
          </cell>
          <cell r="F466" t="str">
            <v>FONDO REGIONAL 2014</v>
          </cell>
          <cell r="G466">
            <v>41677</v>
          </cell>
          <cell r="H466" t="str">
            <v>TESORERIA</v>
          </cell>
          <cell r="I466" t="str">
            <v>SEFIN/COORD. DE PROYECTOS</v>
          </cell>
          <cell r="J466" t="str">
            <v>FEDERAL</v>
          </cell>
        </row>
        <row r="467">
          <cell r="A467">
            <v>300128716</v>
          </cell>
          <cell r="B467" t="str">
            <v>INTERACCIONES</v>
          </cell>
          <cell r="C467" t="str">
            <v>0300128716</v>
          </cell>
          <cell r="D467" t="str">
            <v>037180003001287165</v>
          </cell>
          <cell r="E467" t="str">
            <v>8716</v>
          </cell>
          <cell r="F467" t="str">
            <v>GRAN PARQUE CENTENARIO TOMA DE ZACATECAS (CONAFOR) 2014</v>
          </cell>
          <cell r="G467">
            <v>41677</v>
          </cell>
          <cell r="H467" t="str">
            <v>TESORERIA</v>
          </cell>
          <cell r="I467" t="str">
            <v>SAMA</v>
          </cell>
          <cell r="J467" t="str">
            <v>FEDERAL</v>
          </cell>
        </row>
        <row r="468">
          <cell r="A468">
            <v>300210552</v>
          </cell>
          <cell r="B468" t="str">
            <v>INTERACCIONES</v>
          </cell>
          <cell r="C468" t="str">
            <v>0300210552</v>
          </cell>
          <cell r="D468" t="str">
            <v>037180003002105521</v>
          </cell>
          <cell r="E468" t="str">
            <v>1055</v>
          </cell>
          <cell r="F468" t="str">
            <v>FONDO ACCESIBILIDAD EN TRANSP PUBLICO PERSONAS CON DISCAP FOTRADIS 2012</v>
          </cell>
          <cell r="G468">
            <v>40981</v>
          </cell>
          <cell r="H468" t="str">
            <v>TESORERIA</v>
          </cell>
          <cell r="I468" t="str">
            <v>SEFIN/COORD. DE PROYECTOS</v>
          </cell>
        </row>
        <row r="469">
          <cell r="A469">
            <v>300216674</v>
          </cell>
          <cell r="B469" t="str">
            <v>INTERACCIONES</v>
          </cell>
          <cell r="C469" t="str">
            <v>0300216674</v>
          </cell>
          <cell r="D469" t="str">
            <v>037180003002166748</v>
          </cell>
          <cell r="E469" t="str">
            <v>6674</v>
          </cell>
          <cell r="F469" t="str">
            <v>SUBSIDIO FED APOYO AL PROCESO IMPLEMENTACION DE LA REFORMA AL SISTEMA DE JUSTICIA PENAL</v>
          </cell>
          <cell r="G469">
            <v>40669</v>
          </cell>
          <cell r="H469" t="str">
            <v>TESORERIA</v>
          </cell>
          <cell r="I469" t="str">
            <v>SESP/SSP</v>
          </cell>
        </row>
        <row r="470">
          <cell r="A470">
            <v>300223026</v>
          </cell>
          <cell r="B470" t="str">
            <v>INTERACCIONES</v>
          </cell>
          <cell r="C470" t="str">
            <v>0300223026</v>
          </cell>
          <cell r="D470" t="str">
            <v>037180003002230263</v>
          </cell>
          <cell r="E470" t="str">
            <v>3026</v>
          </cell>
          <cell r="F470" t="str">
            <v>PROGRAMAS REGIONALES "B" 2012</v>
          </cell>
          <cell r="G470">
            <v>41208</v>
          </cell>
          <cell r="H470" t="str">
            <v>TESORERIA</v>
          </cell>
          <cell r="I470" t="str">
            <v>SEFIN/COORD. DE PROYECTOS</v>
          </cell>
        </row>
        <row r="471">
          <cell r="A471">
            <v>300225355</v>
          </cell>
          <cell r="B471" t="str">
            <v>INTERACCIONES</v>
          </cell>
          <cell r="C471" t="str">
            <v>0300225355</v>
          </cell>
          <cell r="D471" t="str">
            <v>037180003002253554</v>
          </cell>
          <cell r="E471" t="str">
            <v>5355</v>
          </cell>
          <cell r="F471" t="str">
            <v>FONDO METROPOLITANO</v>
          </cell>
          <cell r="G471">
            <v>40647</v>
          </cell>
          <cell r="H471" t="str">
            <v>TESORERIA</v>
          </cell>
          <cell r="I471" t="str">
            <v>SEFIN/COORD. DE PROYECTOS</v>
          </cell>
          <cell r="J471" t="str">
            <v>FEDERAL</v>
          </cell>
        </row>
        <row r="472">
          <cell r="A472">
            <v>300917303</v>
          </cell>
          <cell r="B472" t="str">
            <v>INTERACCIONES</v>
          </cell>
          <cell r="C472" t="str">
            <v>0300917303</v>
          </cell>
          <cell r="D472" t="str">
            <v>037180003009173035</v>
          </cell>
          <cell r="E472" t="str">
            <v>7303</v>
          </cell>
          <cell r="F472" t="str">
            <v>FAIS MPAL 2012</v>
          </cell>
          <cell r="G472">
            <v>40912</v>
          </cell>
          <cell r="H472" t="str">
            <v>TESORERIA</v>
          </cell>
          <cell r="I472" t="str">
            <v>SEFIN/TESORERIA</v>
          </cell>
          <cell r="J472" t="str">
            <v>FEDERAL</v>
          </cell>
        </row>
        <row r="473">
          <cell r="A473">
            <v>300917311</v>
          </cell>
          <cell r="B473" t="str">
            <v>INTERACCIONES</v>
          </cell>
          <cell r="C473" t="str">
            <v>0300917311</v>
          </cell>
          <cell r="D473" t="str">
            <v>037180003009173116</v>
          </cell>
          <cell r="E473" t="str">
            <v>1731</v>
          </cell>
          <cell r="F473" t="str">
            <v>FAIS EST 2012</v>
          </cell>
          <cell r="G473">
            <v>40912</v>
          </cell>
          <cell r="H473" t="str">
            <v>TESORERIA</v>
          </cell>
          <cell r="I473" t="str">
            <v>SEFIN/TESORERIA</v>
          </cell>
          <cell r="J473" t="str">
            <v>FEDERAL</v>
          </cell>
        </row>
        <row r="474">
          <cell r="A474">
            <v>300152846</v>
          </cell>
          <cell r="B474" t="str">
            <v>INTERACCIONES</v>
          </cell>
          <cell r="C474" t="str">
            <v>0300152846</v>
          </cell>
          <cell r="D474" t="str">
            <v>037180003001528468</v>
          </cell>
          <cell r="E474" t="str">
            <v>2846</v>
          </cell>
          <cell r="F474" t="str">
            <v>FONDO DE APORTACIONES PARA LOS SERVICIOS DE SALUD (FASSA 2015)</v>
          </cell>
          <cell r="G474">
            <v>41981</v>
          </cell>
          <cell r="H474" t="str">
            <v>TESORERIA</v>
          </cell>
          <cell r="I474" t="str">
            <v>SEFIN/TESORERIA</v>
          </cell>
          <cell r="J474" t="str">
            <v>FEDERAL</v>
          </cell>
        </row>
        <row r="475">
          <cell r="A475">
            <v>300152862</v>
          </cell>
          <cell r="B475" t="str">
            <v>INTERACCIONES</v>
          </cell>
          <cell r="C475" t="str">
            <v>0300152862</v>
          </cell>
          <cell r="D475" t="str">
            <v>037180003001528620</v>
          </cell>
          <cell r="E475" t="str">
            <v>2862</v>
          </cell>
          <cell r="F475" t="str">
            <v>FONDO DE APORTACIONES PARA LA INFRAESTRUCTURA SOCIAL (FISE 2015)</v>
          </cell>
          <cell r="G475">
            <v>41981</v>
          </cell>
          <cell r="H475" t="str">
            <v>TESORERIA</v>
          </cell>
          <cell r="I475" t="str">
            <v>SEFIN/TESORERIA</v>
          </cell>
          <cell r="J475" t="str">
            <v>FEDERAL</v>
          </cell>
        </row>
        <row r="476">
          <cell r="A476">
            <v>300152870</v>
          </cell>
          <cell r="B476" t="str">
            <v>INTERACCIONES</v>
          </cell>
          <cell r="C476" t="str">
            <v>0300152870</v>
          </cell>
          <cell r="D476" t="str">
            <v>037180003001528701</v>
          </cell>
          <cell r="E476" t="str">
            <v>5287</v>
          </cell>
          <cell r="F476" t="str">
            <v>FONDO DE APORTACIONES PARA LA INFRAESTRUCTURA SOCIAL (FISMDF 2015)</v>
          </cell>
          <cell r="G476">
            <v>41981</v>
          </cell>
          <cell r="H476" t="str">
            <v>TESORERIA</v>
          </cell>
          <cell r="I476" t="str">
            <v>SEFIN/TESORERIA</v>
          </cell>
          <cell r="J476" t="str">
            <v>FEDERAL</v>
          </cell>
        </row>
        <row r="477">
          <cell r="A477">
            <v>300152854</v>
          </cell>
          <cell r="B477" t="str">
            <v>INTERACCIONES</v>
          </cell>
          <cell r="C477" t="str">
            <v>0300152854</v>
          </cell>
          <cell r="D477" t="str">
            <v>037180003001528549</v>
          </cell>
          <cell r="E477" t="str">
            <v>2854</v>
          </cell>
          <cell r="F477" t="str">
            <v>FONDO DE APORTACIONES PARA EL FORTALECIMIENTO DE LOS MUNICIPIOS Y DEMARCACIONES TERRITORIALES DEL DISTRITO FEDERAL (FORTAMUN 2015)</v>
          </cell>
          <cell r="G477">
            <v>41981</v>
          </cell>
          <cell r="H477" t="str">
            <v>TESORERIA</v>
          </cell>
          <cell r="I477" t="str">
            <v>SEFIN/TESORERIA</v>
          </cell>
          <cell r="J477" t="str">
            <v>FEDERAL</v>
          </cell>
        </row>
        <row r="478">
          <cell r="A478">
            <v>1475185</v>
          </cell>
          <cell r="B478" t="str">
            <v>MULTIVA</v>
          </cell>
          <cell r="C478">
            <v>1475185</v>
          </cell>
          <cell r="D478" t="str">
            <v>132180000014751858</v>
          </cell>
          <cell r="E478">
            <v>5185</v>
          </cell>
          <cell r="F478" t="str">
            <v>FONREGION 2012</v>
          </cell>
          <cell r="H478" t="str">
            <v>TESORERIA</v>
          </cell>
          <cell r="I478" t="str">
            <v>SEFIN/TESORERIA</v>
          </cell>
          <cell r="J478" t="str">
            <v>FEDERAL</v>
          </cell>
        </row>
        <row r="479">
          <cell r="A479">
            <v>18000008619</v>
          </cell>
          <cell r="B479" t="str">
            <v>SANTANDER</v>
          </cell>
          <cell r="C479">
            <v>18000008619</v>
          </cell>
          <cell r="D479" t="str">
            <v>014930180000086194</v>
          </cell>
          <cell r="E479" t="str">
            <v>8619</v>
          </cell>
          <cell r="F479" t="str">
            <v>PALACIO DE CONVENCIONES</v>
          </cell>
          <cell r="G479">
            <v>40893</v>
          </cell>
          <cell r="H479" t="str">
            <v>TESORERIA</v>
          </cell>
          <cell r="I479" t="str">
            <v>PALACIO DE CONVENCIONES</v>
          </cell>
          <cell r="J479" t="str">
            <v>ESTATAL</v>
          </cell>
        </row>
        <row r="480">
          <cell r="A480">
            <v>18000009830</v>
          </cell>
          <cell r="B480" t="str">
            <v>SANTANDER</v>
          </cell>
          <cell r="C480">
            <v>18000009830</v>
          </cell>
          <cell r="D480" t="str">
            <v>014930180000098302</v>
          </cell>
          <cell r="E480" t="str">
            <v>9830</v>
          </cell>
          <cell r="F480" t="str">
            <v>ESTIMULOS A LA INNOVACION</v>
          </cell>
          <cell r="G480">
            <v>41086</v>
          </cell>
          <cell r="H480" t="str">
            <v>TESORERIA</v>
          </cell>
          <cell r="J480" t="str">
            <v>FEDERAL</v>
          </cell>
        </row>
        <row r="481">
          <cell r="A481">
            <v>18000009949</v>
          </cell>
          <cell r="B481" t="str">
            <v>SANTANDER</v>
          </cell>
          <cell r="C481">
            <v>18000009949</v>
          </cell>
          <cell r="D481" t="str">
            <v>014930180000099495</v>
          </cell>
          <cell r="E481" t="str">
            <v>9949</v>
          </cell>
          <cell r="F481" t="str">
            <v>CLAUSURA DEL TIRADERO DE RESIDUOS SOLIDOS URBANOS DE GPE ZAC</v>
          </cell>
          <cell r="G481">
            <v>41106</v>
          </cell>
          <cell r="H481" t="str">
            <v>TESORERIA</v>
          </cell>
          <cell r="I481" t="str">
            <v>SAMA</v>
          </cell>
          <cell r="J481" t="str">
            <v>FEDERAL</v>
          </cell>
        </row>
        <row r="482">
          <cell r="A482">
            <v>18000010608</v>
          </cell>
          <cell r="B482" t="str">
            <v>SANTANDER</v>
          </cell>
          <cell r="C482">
            <v>18000010608</v>
          </cell>
          <cell r="D482" t="str">
            <v>014930180000106087</v>
          </cell>
          <cell r="E482">
            <v>1060</v>
          </cell>
          <cell r="F482" t="str">
            <v xml:space="preserve">APOYO PARA SOLVENTAR GASTOS INHERENTES A LA OPERACION Y PRESTACION DE SERV EN EDUCACION </v>
          </cell>
          <cell r="G482">
            <v>41194</v>
          </cell>
          <cell r="H482" t="str">
            <v>TESORERIA</v>
          </cell>
          <cell r="I482" t="str">
            <v>SEFIN/TESORERIA</v>
          </cell>
          <cell r="J482" t="str">
            <v>FEDERAL</v>
          </cell>
        </row>
        <row r="483">
          <cell r="A483">
            <v>18000010946</v>
          </cell>
          <cell r="B483" t="str">
            <v>SANTANDER</v>
          </cell>
          <cell r="C483">
            <v>18000010946</v>
          </cell>
          <cell r="D483" t="str">
            <v>014930180000109466</v>
          </cell>
          <cell r="E483">
            <v>1094</v>
          </cell>
          <cell r="F483" t="str">
            <v>FAFEF 2013</v>
          </cell>
          <cell r="G483">
            <v>41256</v>
          </cell>
          <cell r="H483" t="str">
            <v>TESORERIA</v>
          </cell>
          <cell r="I483" t="str">
            <v>SEFIN/TESORERIA</v>
          </cell>
          <cell r="J483" t="str">
            <v>FEDERAL</v>
          </cell>
        </row>
        <row r="484">
          <cell r="A484">
            <v>18000011006</v>
          </cell>
          <cell r="B484" t="str">
            <v>SANTANDER</v>
          </cell>
          <cell r="C484">
            <v>18000011006</v>
          </cell>
          <cell r="D484" t="str">
            <v>014930180000110060</v>
          </cell>
          <cell r="E484">
            <v>1006</v>
          </cell>
          <cell r="F484" t="str">
            <v>PASO A DESNIVEL  "CERRO DE LA ARAÑA"</v>
          </cell>
          <cell r="G484">
            <v>41257</v>
          </cell>
          <cell r="H484" t="str">
            <v>TESORERIA</v>
          </cell>
          <cell r="I484" t="str">
            <v>SECOP</v>
          </cell>
          <cell r="J484" t="str">
            <v>FEDERAL</v>
          </cell>
        </row>
        <row r="485">
          <cell r="A485">
            <v>18000011267</v>
          </cell>
          <cell r="B485" t="str">
            <v>SANTANDER</v>
          </cell>
          <cell r="C485">
            <v>18000011267</v>
          </cell>
          <cell r="D485" t="str">
            <v>014930180000112673</v>
          </cell>
          <cell r="E485">
            <v>1267</v>
          </cell>
          <cell r="F485" t="str">
            <v>PROFISE 2013</v>
          </cell>
          <cell r="G485">
            <v>41284</v>
          </cell>
          <cell r="H485" t="str">
            <v>TESORERIA</v>
          </cell>
          <cell r="I485" t="str">
            <v>SEFIN/TESORERIA</v>
          </cell>
          <cell r="J485" t="str">
            <v>FEDERAL</v>
          </cell>
        </row>
        <row r="486">
          <cell r="A486">
            <v>18000011739</v>
          </cell>
          <cell r="B486" t="str">
            <v>SANTANDER</v>
          </cell>
          <cell r="C486">
            <v>18000011739</v>
          </cell>
          <cell r="D486" t="str">
            <v>014930180000117393</v>
          </cell>
          <cell r="E486">
            <v>1739</v>
          </cell>
          <cell r="F486" t="str">
            <v>FONDO REGIONAL 2013</v>
          </cell>
          <cell r="G486">
            <v>41345</v>
          </cell>
          <cell r="H486" t="str">
            <v>TESORERIA</v>
          </cell>
          <cell r="I486" t="str">
            <v>SEFIN/COORD. DE PROYECTOS</v>
          </cell>
          <cell r="J486" t="str">
            <v>FEDERAL</v>
          </cell>
        </row>
        <row r="487">
          <cell r="A487">
            <v>18000013163</v>
          </cell>
          <cell r="B487" t="str">
            <v>SANTANDER</v>
          </cell>
          <cell r="C487">
            <v>18000013163</v>
          </cell>
          <cell r="D487" t="str">
            <v>014930180000131638</v>
          </cell>
          <cell r="E487">
            <v>3163</v>
          </cell>
          <cell r="F487" t="str">
            <v>INFRAESTRUCTURA Y EQUIPAMIENTO DE UNIDADES DE ESPECIALIDADES MEDICAS (UNEMES) 2013</v>
          </cell>
          <cell r="G487">
            <v>41446</v>
          </cell>
          <cell r="H487" t="str">
            <v>TESORERIA</v>
          </cell>
          <cell r="I487" t="str">
            <v>SSZ</v>
          </cell>
          <cell r="J487" t="str">
            <v>FEDERAL</v>
          </cell>
        </row>
        <row r="488">
          <cell r="A488">
            <v>18000013271</v>
          </cell>
          <cell r="B488" t="str">
            <v>SANTANDER</v>
          </cell>
          <cell r="C488">
            <v>18000013271</v>
          </cell>
          <cell r="D488" t="str">
            <v>014930180000132718</v>
          </cell>
          <cell r="E488">
            <v>3271</v>
          </cell>
          <cell r="F488" t="str">
            <v>VIVIENDA DIGNA 2013</v>
          </cell>
          <cell r="G488">
            <v>41452</v>
          </cell>
          <cell r="H488" t="str">
            <v>TESORERIA</v>
          </cell>
          <cell r="I488" t="str">
            <v>SINFRA</v>
          </cell>
          <cell r="J488" t="str">
            <v>FEDERAL</v>
          </cell>
        </row>
        <row r="489">
          <cell r="A489">
            <v>18000013697</v>
          </cell>
          <cell r="B489" t="str">
            <v>SANTANDER</v>
          </cell>
          <cell r="C489">
            <v>18000013697</v>
          </cell>
          <cell r="D489" t="str">
            <v>014930180000136976</v>
          </cell>
          <cell r="E489">
            <v>3697</v>
          </cell>
          <cell r="F489" t="str">
            <v>INFRAESTRUCTURA DEPORTIVA (CONADE 2013)</v>
          </cell>
          <cell r="G489">
            <v>41502</v>
          </cell>
          <cell r="H489" t="str">
            <v>TESORERIA</v>
          </cell>
          <cell r="I489" t="str">
            <v>INCUFIDEZ</v>
          </cell>
          <cell r="J489" t="str">
            <v>FEDERAL</v>
          </cell>
        </row>
        <row r="490">
          <cell r="A490">
            <v>18000014749</v>
          </cell>
          <cell r="B490" t="str">
            <v>SANTANDER</v>
          </cell>
          <cell r="C490">
            <v>18000014749</v>
          </cell>
          <cell r="D490" t="str">
            <v>014930180000147499</v>
          </cell>
          <cell r="E490">
            <v>1474</v>
          </cell>
          <cell r="F490" t="str">
            <v>PROGRAMA INTEGRAL DE FORTALECIMIENTO DE LOS INSTITUTOS TECNOLOGICOS PIFIT 2013</v>
          </cell>
          <cell r="G490">
            <v>41570</v>
          </cell>
          <cell r="H490" t="str">
            <v>TESORERIA</v>
          </cell>
          <cell r="I490" t="str">
            <v>SEFIN/GASTO EDUCATIVO</v>
          </cell>
          <cell r="J490" t="str">
            <v>FEDERAL</v>
          </cell>
        </row>
        <row r="491">
          <cell r="A491">
            <v>18000015011</v>
          </cell>
          <cell r="B491" t="str">
            <v>SANTANDER</v>
          </cell>
          <cell r="C491">
            <v>18000015011</v>
          </cell>
          <cell r="D491" t="str">
            <v>014930180000150114</v>
          </cell>
          <cell r="E491">
            <v>5011</v>
          </cell>
          <cell r="F491" t="str">
            <v>FONDO DE APORTACIONES PARA EL FORTALECIMIENTO DE LAS ENTIDADES FEDERATIVAS (FAFEF 2014)</v>
          </cell>
          <cell r="G491">
            <v>41607</v>
          </cell>
          <cell r="H491" t="str">
            <v>TESORERIA</v>
          </cell>
          <cell r="I491" t="str">
            <v>SEFIN/TESORERIA</v>
          </cell>
          <cell r="J491" t="str">
            <v>FEDERAL</v>
          </cell>
        </row>
        <row r="492">
          <cell r="A492">
            <v>18000017026</v>
          </cell>
          <cell r="B492" t="str">
            <v>SANTANDER</v>
          </cell>
          <cell r="C492">
            <v>18000017026</v>
          </cell>
          <cell r="D492" t="str">
            <v>014930180000170262</v>
          </cell>
          <cell r="E492" t="str">
            <v>7026</v>
          </cell>
          <cell r="F492" t="str">
            <v>PROFIS 2014</v>
          </cell>
          <cell r="G492">
            <v>41733</v>
          </cell>
          <cell r="H492" t="str">
            <v>TESORERIA</v>
          </cell>
          <cell r="I492" t="str">
            <v>ASE</v>
          </cell>
          <cell r="J492" t="str">
            <v>FEDERAL</v>
          </cell>
        </row>
        <row r="493">
          <cell r="A493">
            <v>18000017577</v>
          </cell>
          <cell r="B493" t="str">
            <v>SANTANDER</v>
          </cell>
          <cell r="C493">
            <v>18000017577</v>
          </cell>
          <cell r="D493" t="str">
            <v>014930180000175775</v>
          </cell>
          <cell r="E493" t="str">
            <v>7577</v>
          </cell>
          <cell r="F493" t="str">
            <v>COMITES TECNICOS DE AGUAS SUBTERRANEAS (COTAS) 2014</v>
          </cell>
          <cell r="G493">
            <v>41780</v>
          </cell>
          <cell r="H493" t="str">
            <v>TESORERIA</v>
          </cell>
          <cell r="I493" t="str">
            <v>CONAGUA</v>
          </cell>
        </row>
        <row r="494">
          <cell r="A494">
            <v>18000017671</v>
          </cell>
          <cell r="B494" t="str">
            <v>SANTANDER</v>
          </cell>
          <cell r="C494">
            <v>18000017671</v>
          </cell>
          <cell r="D494" t="str">
            <v>014930180000176716</v>
          </cell>
          <cell r="E494" t="str">
            <v>7671</v>
          </cell>
          <cell r="F494" t="str">
            <v>FONDO DE PREVISION PRESUPUESTAL (FPP2%) 2014</v>
          </cell>
          <cell r="G494">
            <v>41789</v>
          </cell>
          <cell r="H494" t="str">
            <v>TESORERIA</v>
          </cell>
          <cell r="I494" t="str">
            <v>SSZ</v>
          </cell>
          <cell r="J494" t="str">
            <v>FEDERAL</v>
          </cell>
        </row>
        <row r="495">
          <cell r="A495">
            <v>18000017714</v>
          </cell>
          <cell r="B495" t="str">
            <v>SANTANDER</v>
          </cell>
          <cell r="C495">
            <v>18000017714</v>
          </cell>
          <cell r="D495" t="str">
            <v>014930180000177142</v>
          </cell>
          <cell r="E495" t="str">
            <v>7714</v>
          </cell>
          <cell r="F495" t="str">
            <v>SISTEMA INTEGRAL DE CALIDAD EN SALUD (SICALIDAD 2014)</v>
          </cell>
          <cell r="G495">
            <v>41793</v>
          </cell>
          <cell r="H495" t="str">
            <v>TESORERIA</v>
          </cell>
          <cell r="I495" t="str">
            <v>SSZ</v>
          </cell>
          <cell r="J495" t="str">
            <v>FEDERAL</v>
          </cell>
        </row>
        <row r="496">
          <cell r="A496">
            <v>65502838777</v>
          </cell>
          <cell r="B496" t="str">
            <v>SANTANDER</v>
          </cell>
          <cell r="C496">
            <v>65502838777</v>
          </cell>
          <cell r="D496" t="str">
            <v>014930655028387779</v>
          </cell>
          <cell r="E496" t="str">
            <v>8777</v>
          </cell>
          <cell r="F496" t="str">
            <v>APOYO EXTRAORDINARIO PARA LA UAZ 2010</v>
          </cell>
          <cell r="G496">
            <v>40529</v>
          </cell>
          <cell r="H496" t="str">
            <v>GTO EDUC. PROG CONVEN</v>
          </cell>
          <cell r="I496" t="str">
            <v>SEFIN/GASTO EDUCATIVO</v>
          </cell>
          <cell r="J496" t="str">
            <v>FEDERAL</v>
          </cell>
        </row>
        <row r="497">
          <cell r="A497">
            <v>65502838806</v>
          </cell>
          <cell r="B497" t="str">
            <v>SANTANDER</v>
          </cell>
          <cell r="C497">
            <v>65502838806</v>
          </cell>
          <cell r="D497" t="str">
            <v>014930655028388066</v>
          </cell>
          <cell r="E497" t="str">
            <v>8806</v>
          </cell>
          <cell r="F497" t="str">
            <v>RECAUDACION (RECURSOS PROPIOS OXXO)</v>
          </cell>
          <cell r="G497">
            <v>40529</v>
          </cell>
          <cell r="H497" t="str">
            <v>TESORERIA</v>
          </cell>
          <cell r="I497" t="str">
            <v>SEFIN/TESORERIA</v>
          </cell>
          <cell r="J497" t="str">
            <v>ESTATAL</v>
          </cell>
        </row>
        <row r="498">
          <cell r="A498">
            <v>18000018083</v>
          </cell>
          <cell r="B498" t="str">
            <v>SANTANDER</v>
          </cell>
          <cell r="C498">
            <v>18000018083</v>
          </cell>
          <cell r="D498" t="str">
            <v>014930180000180838</v>
          </cell>
          <cell r="E498" t="str">
            <v>8083</v>
          </cell>
          <cell r="F498" t="str">
            <v>FONDO PARA FORTALECER LA AUTONOMIA DE GESTION EN PLANTELES DE EDUCACION MEDIA SUPERIOR 2014</v>
          </cell>
          <cell r="G498">
            <v>41809</v>
          </cell>
          <cell r="H498" t="str">
            <v>TESORERIA</v>
          </cell>
          <cell r="I498" t="str">
            <v>SEFIN/GASTO EDUCATIVO</v>
          </cell>
          <cell r="J498" t="str">
            <v>FEDERAL</v>
          </cell>
        </row>
        <row r="499">
          <cell r="A499">
            <v>18000018097</v>
          </cell>
          <cell r="B499" t="str">
            <v>SANTANDER</v>
          </cell>
          <cell r="C499">
            <v>18000018097</v>
          </cell>
          <cell r="D499" t="str">
            <v>014930180000180977</v>
          </cell>
          <cell r="E499" t="str">
            <v>8097</v>
          </cell>
          <cell r="F499" t="str">
            <v>CONTINUIDAD DE LAS ACCIONES PARA TRANSVERSALIZAR LA PERSPECTIVA DE GENERO EN LA ADMINISTRACION PUBLICA ESTATAL Y MUNICIPAL 2014</v>
          </cell>
          <cell r="G499">
            <v>41809</v>
          </cell>
          <cell r="H499" t="str">
            <v>TESORERIA</v>
          </cell>
          <cell r="I499" t="str">
            <v>SEMUJER</v>
          </cell>
          <cell r="J499" t="str">
            <v>FEDERAL</v>
          </cell>
        </row>
        <row r="500">
          <cell r="A500">
            <v>18000017927</v>
          </cell>
          <cell r="B500" t="str">
            <v>SANTANDER</v>
          </cell>
          <cell r="C500">
            <v>18000017927</v>
          </cell>
          <cell r="D500" t="str">
            <v>014930180000179276</v>
          </cell>
          <cell r="E500" t="str">
            <v>7927</v>
          </cell>
          <cell r="F500" t="str">
            <v>PROSOFT 2014</v>
          </cell>
          <cell r="G500">
            <v>41802</v>
          </cell>
          <cell r="H500" t="str">
            <v>TESORERIA</v>
          </cell>
          <cell r="I500" t="str">
            <v>SECTURZ</v>
          </cell>
          <cell r="J500" t="str">
            <v>FEDERAL</v>
          </cell>
        </row>
        <row r="501">
          <cell r="A501">
            <v>18000018220</v>
          </cell>
          <cell r="B501" t="str">
            <v>SANTANDER</v>
          </cell>
          <cell r="C501">
            <v>18000018220</v>
          </cell>
          <cell r="D501" t="str">
            <v>014930180000182205</v>
          </cell>
          <cell r="E501" t="str">
            <v>8220</v>
          </cell>
          <cell r="F501" t="str">
            <v>FONDO PYME "EXPO NEGOCIOS ZACATECAS 2014" ESTATAL</v>
          </cell>
          <cell r="G501">
            <v>41820</v>
          </cell>
          <cell r="H501" t="str">
            <v>TESORERIA</v>
          </cell>
          <cell r="I501" t="str">
            <v>SEZAC</v>
          </cell>
          <cell r="J501" t="str">
            <v>ESTATAL</v>
          </cell>
        </row>
        <row r="502">
          <cell r="A502">
            <v>18000018311</v>
          </cell>
          <cell r="B502" t="str">
            <v>SANTANDER</v>
          </cell>
          <cell r="C502">
            <v>18000018311</v>
          </cell>
          <cell r="D502" t="str">
            <v>014930180000183110</v>
          </cell>
          <cell r="E502" t="str">
            <v>8311</v>
          </cell>
          <cell r="F502" t="str">
            <v>FONDO PYME "EXPO NEGOCIOS 2014" (APORTACION PRIVADA)</v>
          </cell>
          <cell r="G502">
            <v>41824</v>
          </cell>
          <cell r="H502" t="str">
            <v>TESORERIA</v>
          </cell>
          <cell r="I502" t="str">
            <v>SEZAC</v>
          </cell>
          <cell r="J502" t="str">
            <v>ESTATAL</v>
          </cell>
        </row>
        <row r="503">
          <cell r="A503">
            <v>18000018296</v>
          </cell>
          <cell r="B503" t="str">
            <v>SANTANDER</v>
          </cell>
          <cell r="C503">
            <v>18000018296</v>
          </cell>
          <cell r="D503" t="str">
            <v>014930180000182962</v>
          </cell>
          <cell r="E503" t="str">
            <v>8296</v>
          </cell>
          <cell r="F503" t="str">
            <v>FONDO PYME "PARQUE INDUSTRIAL AEROPUERTO SUMAR 1, 3a ETAPA" 2014</v>
          </cell>
          <cell r="G503">
            <v>41822</v>
          </cell>
          <cell r="H503" t="str">
            <v>TESORERIA</v>
          </cell>
          <cell r="I503" t="str">
            <v>SEZAC</v>
          </cell>
          <cell r="J503" t="str">
            <v>ESTATAL</v>
          </cell>
        </row>
        <row r="504">
          <cell r="A504">
            <v>18000019334</v>
          </cell>
          <cell r="B504" t="str">
            <v>SANTANDER</v>
          </cell>
          <cell r="C504">
            <v>18000019334</v>
          </cell>
          <cell r="D504" t="str">
            <v>014930180000193346</v>
          </cell>
          <cell r="E504" t="str">
            <v>9334</v>
          </cell>
          <cell r="F504" t="str">
            <v>PROYECTO DE HUERTOS FAMILIARES OPDS 2014</v>
          </cell>
          <cell r="G504">
            <v>41871</v>
          </cell>
          <cell r="H504" t="str">
            <v>TESORERIA</v>
          </cell>
          <cell r="I504" t="str">
            <v>SEDESOL</v>
          </cell>
          <cell r="J504" t="str">
            <v>ESTATAL</v>
          </cell>
        </row>
        <row r="505">
          <cell r="A505">
            <v>18000019348</v>
          </cell>
          <cell r="B505" t="str">
            <v>SANTANDER</v>
          </cell>
          <cell r="C505">
            <v>18000019348</v>
          </cell>
          <cell r="D505" t="str">
            <v>014930180000193485</v>
          </cell>
          <cell r="E505" t="str">
            <v>9348</v>
          </cell>
          <cell r="F505" t="str">
            <v>PROYECTO DE HUERTOS FAMILIARES MUNICIPAL 2014</v>
          </cell>
          <cell r="G505">
            <v>41871</v>
          </cell>
          <cell r="H505" t="str">
            <v>TESORERIA</v>
          </cell>
          <cell r="I505" t="str">
            <v>SEDESOL</v>
          </cell>
          <cell r="J505" t="str">
            <v>MUNICIPAL</v>
          </cell>
        </row>
        <row r="506">
          <cell r="A506">
            <v>18000020666</v>
          </cell>
          <cell r="B506" t="str">
            <v>SANTANDER</v>
          </cell>
          <cell r="C506">
            <v>18000020666</v>
          </cell>
          <cell r="D506" t="str">
            <v>014930180000206660</v>
          </cell>
          <cell r="E506">
            <v>2066</v>
          </cell>
          <cell r="F506" t="str">
            <v>PROGRAMA ESCUELAS DE EXCELENCIA PARA ABATIR EL REZAGO EDUCATIVO/1 2014 FEDERAL</v>
          </cell>
          <cell r="G506">
            <v>41906</v>
          </cell>
          <cell r="H506" t="str">
            <v>GTO EDUC. PROG CONVEN</v>
          </cell>
          <cell r="I506" t="str">
            <v>SEFIN/GASTO EDUCATIVO</v>
          </cell>
          <cell r="J506" t="str">
            <v>FEDERAL</v>
          </cell>
        </row>
        <row r="507">
          <cell r="A507">
            <v>18000020848</v>
          </cell>
          <cell r="B507" t="str">
            <v>SANTANDER</v>
          </cell>
          <cell r="C507">
            <v>18000020848</v>
          </cell>
          <cell r="D507" t="str">
            <v>014930180000208480</v>
          </cell>
          <cell r="E507">
            <v>2084</v>
          </cell>
          <cell r="F507" t="str">
            <v>APORTACION CECYTEZ INFRAESTRUCTURA 2014 ESTATAL</v>
          </cell>
          <cell r="G507">
            <v>41914</v>
          </cell>
          <cell r="H507" t="str">
            <v>TESORERIA</v>
          </cell>
          <cell r="I507" t="str">
            <v>SEFIN/GASTO EDUCATIVO</v>
          </cell>
          <cell r="J507" t="str">
            <v>ESTATAL</v>
          </cell>
        </row>
        <row r="508">
          <cell r="A508">
            <v>18000021064</v>
          </cell>
          <cell r="B508" t="str">
            <v>SANTANDER</v>
          </cell>
          <cell r="C508">
            <v>18000021064</v>
          </cell>
          <cell r="D508" t="str">
            <v>014930180000210643</v>
          </cell>
          <cell r="E508">
            <v>1064</v>
          </cell>
          <cell r="F508" t="str">
            <v>PROGRAMA EMPRENDEDORES JUVENILES 2014 FEDERAL</v>
          </cell>
          <cell r="G508">
            <v>41921</v>
          </cell>
          <cell r="H508" t="str">
            <v>TESORERIA</v>
          </cell>
          <cell r="I508" t="str">
            <v>SEDESOL</v>
          </cell>
          <cell r="J508" t="str">
            <v>FEDERAL</v>
          </cell>
        </row>
        <row r="509">
          <cell r="A509">
            <v>18000022727</v>
          </cell>
          <cell r="B509" t="str">
            <v>SANTANDER</v>
          </cell>
          <cell r="C509">
            <v>18000022727</v>
          </cell>
          <cell r="D509" t="str">
            <v>014225180000227273</v>
          </cell>
          <cell r="E509">
            <v>2727</v>
          </cell>
          <cell r="F509" t="str">
            <v>FONDO DE APORTACIONES PARA LA SEGURIDAD PUBLICA DE LOS ESTADOS Y DEL DISTRITO FEDERAL (FASP 2015)</v>
          </cell>
          <cell r="G509">
            <v>41981</v>
          </cell>
          <cell r="H509" t="str">
            <v>TESORERIA</v>
          </cell>
          <cell r="I509" t="str">
            <v>SEFIN/TESORERIA</v>
          </cell>
          <cell r="J509" t="str">
            <v>FEDERAL</v>
          </cell>
        </row>
        <row r="510">
          <cell r="A510">
            <v>18000022713</v>
          </cell>
          <cell r="B510" t="str">
            <v>SANTANDER</v>
          </cell>
          <cell r="C510">
            <v>18000022713</v>
          </cell>
          <cell r="D510" t="str">
            <v>014225180000227134</v>
          </cell>
          <cell r="E510">
            <v>2713</v>
          </cell>
          <cell r="F510" t="str">
            <v>FONDO DE APORTACIONES PARA EL FORTALECIMIENTO DE ENTIDADES FEDERATIVAS 2015 (FAFEF)</v>
          </cell>
          <cell r="G510">
            <v>41981</v>
          </cell>
          <cell r="H510" t="str">
            <v>TESORERIA</v>
          </cell>
          <cell r="I510" t="str">
            <v>SEFIN/TESORERIA</v>
          </cell>
          <cell r="J510" t="str">
            <v>FEDERAL</v>
          </cell>
        </row>
        <row r="511">
          <cell r="A511">
            <v>18000024117</v>
          </cell>
          <cell r="B511" t="str">
            <v>SANTANDER</v>
          </cell>
          <cell r="C511">
            <v>18000024117</v>
          </cell>
          <cell r="D511" t="str">
            <v>014225180000241178</v>
          </cell>
          <cell r="E511">
            <v>4117</v>
          </cell>
          <cell r="F511" t="str">
            <v>IMPLEMENTACION DEL NUEVO SISTEMA DE JUSTICIA PENAL 2015</v>
          </cell>
          <cell r="G511">
            <v>42018</v>
          </cell>
          <cell r="H511" t="str">
            <v>TESORERIA</v>
          </cell>
          <cell r="I511" t="str">
            <v>SETEC</v>
          </cell>
          <cell r="J511" t="str">
            <v>FEDERAL</v>
          </cell>
        </row>
        <row r="512">
          <cell r="A512">
            <v>18000023875</v>
          </cell>
          <cell r="B512" t="str">
            <v>SANTANDER</v>
          </cell>
          <cell r="C512">
            <v>18000023875</v>
          </cell>
          <cell r="D512" t="str">
            <v>014930180000238751</v>
          </cell>
          <cell r="E512">
            <v>3875</v>
          </cell>
          <cell r="F512" t="str">
            <v>PROGRAMA ESTATAL DE OBRA (PEO 2015)</v>
          </cell>
          <cell r="G512">
            <v>42011</v>
          </cell>
          <cell r="H512" t="str">
            <v>TESORERIA</v>
          </cell>
          <cell r="I512" t="str">
            <v>SEFIN/TESORERIA</v>
          </cell>
          <cell r="J512" t="str">
            <v>ESTATAL</v>
          </cell>
        </row>
        <row r="513">
          <cell r="A513">
            <v>65504722382</v>
          </cell>
          <cell r="B513" t="str">
            <v>SANTANDER</v>
          </cell>
          <cell r="C513">
            <v>65504722382</v>
          </cell>
          <cell r="D513" t="str">
            <v>014930655047223827</v>
          </cell>
          <cell r="E513">
            <v>2382</v>
          </cell>
          <cell r="F513" t="str">
            <v>SERVINOMINA ESTATAL 2015</v>
          </cell>
          <cell r="G513">
            <v>42006</v>
          </cell>
          <cell r="H513" t="str">
            <v>N/A TESORERIA</v>
          </cell>
          <cell r="I513" t="str">
            <v>SEDUZAC</v>
          </cell>
          <cell r="J513" t="str">
            <v>ESTATAL</v>
          </cell>
        </row>
        <row r="514">
          <cell r="A514">
            <v>18000024290</v>
          </cell>
          <cell r="B514" t="str">
            <v>SANTANDER</v>
          </cell>
          <cell r="C514">
            <v>18000024290</v>
          </cell>
          <cell r="D514" t="str">
            <v>014930180000242909</v>
          </cell>
          <cell r="E514">
            <v>2429</v>
          </cell>
          <cell r="F514" t="str">
            <v>CONTINGENCIAS ECONOMICAS 2015</v>
          </cell>
          <cell r="G514">
            <v>42027</v>
          </cell>
          <cell r="H514" t="str">
            <v>TESORERIA</v>
          </cell>
          <cell r="I514" t="str">
            <v>SEFIN/COORD. DE PROYECTOS</v>
          </cell>
          <cell r="J514" t="str">
            <v>FEDERAL</v>
          </cell>
        </row>
        <row r="515">
          <cell r="A515">
            <v>18000024438</v>
          </cell>
          <cell r="B515" t="str">
            <v>SANTANDER</v>
          </cell>
          <cell r="C515">
            <v>18000024438</v>
          </cell>
          <cell r="D515" t="str">
            <v>014930180000244389</v>
          </cell>
          <cell r="E515">
            <v>2443</v>
          </cell>
          <cell r="F515" t="str">
            <v>FOREMOBA 2015</v>
          </cell>
          <cell r="G515">
            <v>42033</v>
          </cell>
          <cell r="H515" t="str">
            <v>TESORERIA</v>
          </cell>
          <cell r="I515" t="str">
            <v>CONACULTA/SINFRA</v>
          </cell>
          <cell r="J515" t="str">
            <v>FEDERAL</v>
          </cell>
        </row>
        <row r="516">
          <cell r="A516">
            <v>20300374784</v>
          </cell>
          <cell r="B516" t="str">
            <v>SCOTIABANK</v>
          </cell>
          <cell r="C516">
            <v>20300374784</v>
          </cell>
          <cell r="D516" t="str">
            <v>044930203003747840</v>
          </cell>
          <cell r="E516">
            <v>4784</v>
          </cell>
          <cell r="F516" t="str">
            <v>PROYECTO DE BANCARIZACION</v>
          </cell>
          <cell r="G516">
            <v>41129</v>
          </cell>
        </row>
        <row r="517">
          <cell r="A517">
            <v>39311</v>
          </cell>
          <cell r="B517" t="str">
            <v>BANCO BX+</v>
          </cell>
          <cell r="C517" t="str">
            <v>00000039311</v>
          </cell>
          <cell r="D517" t="str">
            <v>113180000000393113</v>
          </cell>
          <cell r="F517" t="str">
            <v>FONDO MUTUAL SOLIDARIO COMO APOYO A LOS PRODUCTORES BENEFICIARIOS DEL PROGRAMA DE MODERNIZACION Y TECNIFICACION DE UNIDADES DE RIEGO EN EL ESTADO DE ZACATECAS</v>
          </cell>
          <cell r="G517">
            <v>41981</v>
          </cell>
          <cell r="H517" t="str">
            <v>TESORERIA</v>
          </cell>
          <cell r="I517" t="str">
            <v>SECAMPO</v>
          </cell>
          <cell r="J517" t="str">
            <v>ESTATAL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view="pageBreakPreview" zoomScaleSheetLayoutView="100" workbookViewId="0">
      <selection activeCell="C6" sqref="C6"/>
    </sheetView>
  </sheetViews>
  <sheetFormatPr baseColWidth="10" defaultRowHeight="15"/>
  <cols>
    <col min="1" max="1" width="25.7109375" style="1" customWidth="1"/>
    <col min="2" max="2" width="100.7109375" customWidth="1"/>
    <col min="3" max="3" width="30.7109375" customWidth="1"/>
  </cols>
  <sheetData>
    <row r="1" spans="1:3" ht="18" customHeight="1">
      <c r="A1" s="108" t="s">
        <v>5</v>
      </c>
      <c r="B1" s="108"/>
      <c r="C1" s="108"/>
    </row>
    <row r="2" spans="1:3" ht="18" customHeight="1">
      <c r="A2" s="109" t="s">
        <v>6</v>
      </c>
      <c r="B2" s="109"/>
      <c r="C2" s="109"/>
    </row>
    <row r="3" spans="1:3" ht="18" customHeight="1">
      <c r="A3" s="109" t="s">
        <v>4</v>
      </c>
      <c r="B3" s="109"/>
      <c r="C3" s="109"/>
    </row>
    <row r="4" spans="1:3" ht="19.5" thickBot="1">
      <c r="A4" s="108" t="s">
        <v>0</v>
      </c>
      <c r="B4" s="108"/>
      <c r="C4" s="108"/>
    </row>
    <row r="5" spans="1:3" s="2" customFormat="1" ht="39.75" customHeight="1" thickBot="1">
      <c r="A5" s="9" t="s">
        <v>3</v>
      </c>
      <c r="B5" s="9" t="s">
        <v>1</v>
      </c>
      <c r="C5" s="10" t="s">
        <v>11</v>
      </c>
    </row>
    <row r="6" spans="1:3">
      <c r="A6" s="5"/>
      <c r="B6" s="3"/>
      <c r="C6" s="6"/>
    </row>
    <row r="7" spans="1:3">
      <c r="A7" s="5">
        <v>1231</v>
      </c>
      <c r="B7" s="3" t="s">
        <v>7</v>
      </c>
      <c r="C7" s="6">
        <v>117789575</v>
      </c>
    </row>
    <row r="8" spans="1:3">
      <c r="A8" s="5">
        <v>1233</v>
      </c>
      <c r="B8" s="3" t="s">
        <v>8</v>
      </c>
      <c r="C8" s="6">
        <v>52637607</v>
      </c>
    </row>
    <row r="9" spans="1:3">
      <c r="A9" s="5">
        <v>1235</v>
      </c>
      <c r="B9" s="3" t="s">
        <v>9</v>
      </c>
      <c r="C9" s="6">
        <v>37855689</v>
      </c>
    </row>
    <row r="10" spans="1:3">
      <c r="A10" s="5"/>
      <c r="B10" s="3"/>
      <c r="C10" s="6"/>
    </row>
    <row r="11" spans="1:3">
      <c r="A11" s="5"/>
      <c r="B11" s="3"/>
      <c r="C11" s="6"/>
    </row>
    <row r="12" spans="1:3">
      <c r="A12" s="5"/>
      <c r="B12" s="3"/>
      <c r="C12" s="6"/>
    </row>
    <row r="13" spans="1:3">
      <c r="A13" s="5"/>
      <c r="B13" s="3"/>
      <c r="C13" s="6"/>
    </row>
    <row r="14" spans="1:3">
      <c r="A14" s="5"/>
      <c r="B14" s="3"/>
      <c r="C14" s="6"/>
    </row>
    <row r="15" spans="1:3">
      <c r="A15" s="5"/>
      <c r="B15" s="3"/>
      <c r="C15" s="6"/>
    </row>
    <row r="16" spans="1:3">
      <c r="A16" s="5"/>
      <c r="B16" s="3"/>
      <c r="C16" s="6"/>
    </row>
    <row r="17" spans="1:3">
      <c r="A17" s="5"/>
      <c r="B17" s="3"/>
      <c r="C17" s="6"/>
    </row>
    <row r="18" spans="1:3">
      <c r="A18" s="5"/>
      <c r="B18" s="3"/>
      <c r="C18" s="7"/>
    </row>
    <row r="19" spans="1:3">
      <c r="A19" s="5"/>
      <c r="B19" s="3"/>
      <c r="C19" s="7"/>
    </row>
    <row r="20" spans="1:3">
      <c r="A20" s="5"/>
      <c r="B20" s="3"/>
      <c r="C20" s="7"/>
    </row>
    <row r="21" spans="1:3">
      <c r="A21" s="5"/>
      <c r="B21" s="3"/>
      <c r="C21" s="7"/>
    </row>
    <row r="22" spans="1:3">
      <c r="A22" s="5"/>
      <c r="B22" s="3"/>
      <c r="C22" s="7"/>
    </row>
    <row r="23" spans="1:3">
      <c r="A23" s="5"/>
      <c r="B23" s="3"/>
      <c r="C23" s="7"/>
    </row>
    <row r="24" spans="1:3">
      <c r="A24" s="5"/>
      <c r="B24" s="3"/>
      <c r="C24" s="7"/>
    </row>
    <row r="25" spans="1:3">
      <c r="A25" s="5"/>
      <c r="B25" s="3"/>
      <c r="C25" s="7"/>
    </row>
    <row r="26" spans="1:3" ht="15.75" customHeight="1">
      <c r="A26" s="5"/>
      <c r="B26" s="3"/>
      <c r="C26" s="7"/>
    </row>
    <row r="27" spans="1:3" ht="26.25" customHeight="1" thickBot="1">
      <c r="A27" s="110" t="s">
        <v>2</v>
      </c>
      <c r="B27" s="111"/>
      <c r="C27" s="8">
        <f>SUM(C6:C26)</f>
        <v>208282871</v>
      </c>
    </row>
    <row r="28" spans="1:3">
      <c r="C28" s="4"/>
    </row>
    <row r="29" spans="1:3">
      <c r="A29" s="107" t="s">
        <v>10</v>
      </c>
      <c r="B29" s="107"/>
      <c r="C29" s="107"/>
    </row>
    <row r="30" spans="1:3">
      <c r="A30" s="107"/>
      <c r="B30" s="107"/>
      <c r="C30" s="107"/>
    </row>
  </sheetData>
  <mergeCells count="6">
    <mergeCell ref="A29:C30"/>
    <mergeCell ref="A1:C1"/>
    <mergeCell ref="A2:C2"/>
    <mergeCell ref="A3:C3"/>
    <mergeCell ref="A27:B27"/>
    <mergeCell ref="A4:C4"/>
  </mergeCells>
  <printOptions horizontalCentered="1"/>
  <pageMargins left="1.1023622047244095" right="0.70866141732283472" top="0.74803149606299213" bottom="0.74803149606299213" header="0.31496062992125984" footer="0.31496062992125984"/>
  <pageSetup scale="68" orientation="landscape" r:id="rId1"/>
  <headerFooter>
    <oddFooter>&amp;R&amp;12Anexos/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6"/>
  <sheetViews>
    <sheetView topLeftCell="A139" zoomScaleNormal="100" zoomScaleSheetLayoutView="100" workbookViewId="0">
      <selection activeCell="B156" sqref="B156"/>
    </sheetView>
  </sheetViews>
  <sheetFormatPr baseColWidth="10" defaultColWidth="11.42578125" defaultRowHeight="14.25"/>
  <cols>
    <col min="1" max="1" width="26.42578125" style="57" customWidth="1"/>
    <col min="2" max="2" width="100.7109375" style="12" customWidth="1"/>
    <col min="3" max="3" width="29.42578125" style="58" customWidth="1"/>
    <col min="4" max="16384" width="11.42578125" style="12"/>
  </cols>
  <sheetData>
    <row r="1" spans="1:3" s="11" customFormat="1" ht="18" customHeight="1">
      <c r="A1" s="112" t="s">
        <v>5</v>
      </c>
      <c r="B1" s="112"/>
      <c r="C1" s="112"/>
    </row>
    <row r="2" spans="1:3" ht="18" customHeight="1">
      <c r="A2" s="113" t="s">
        <v>6</v>
      </c>
      <c r="B2" s="113"/>
      <c r="C2" s="113"/>
    </row>
    <row r="3" spans="1:3" ht="18" customHeight="1">
      <c r="A3" s="113" t="s">
        <v>12</v>
      </c>
      <c r="B3" s="113"/>
      <c r="C3" s="113"/>
    </row>
    <row r="4" spans="1:3" ht="23.25" customHeight="1">
      <c r="A4" s="113" t="s">
        <v>0</v>
      </c>
      <c r="B4" s="113"/>
      <c r="C4" s="113"/>
    </row>
    <row r="5" spans="1:3" ht="39.75" customHeight="1">
      <c r="A5" s="13" t="s">
        <v>3</v>
      </c>
      <c r="B5" s="13" t="s">
        <v>1</v>
      </c>
      <c r="C5" s="14" t="s">
        <v>11</v>
      </c>
    </row>
    <row r="6" spans="1:3">
      <c r="A6" s="15"/>
      <c r="B6" s="3"/>
      <c r="C6" s="16"/>
    </row>
    <row r="7" spans="1:3">
      <c r="A7" s="15"/>
      <c r="B7" s="3"/>
      <c r="C7" s="16"/>
    </row>
    <row r="8" spans="1:3">
      <c r="A8" s="17" t="s">
        <v>13</v>
      </c>
      <c r="B8" s="18" t="s">
        <v>14</v>
      </c>
      <c r="C8" s="19">
        <f>+C11+C80+C109+C121+C128</f>
        <v>15967935.33</v>
      </c>
    </row>
    <row r="9" spans="1:3" s="23" customFormat="1">
      <c r="A9" s="20"/>
      <c r="B9" s="21"/>
      <c r="C9" s="22"/>
    </row>
    <row r="10" spans="1:3">
      <c r="A10" s="15"/>
      <c r="B10" s="3"/>
      <c r="C10" s="16"/>
    </row>
    <row r="11" spans="1:3">
      <c r="A11" s="17" t="s">
        <v>15</v>
      </c>
      <c r="B11" s="18" t="s">
        <v>16</v>
      </c>
      <c r="C11" s="19">
        <f>SUM(C14+C33+C37+C69)</f>
        <v>5434766.6099999994</v>
      </c>
    </row>
    <row r="12" spans="1:3" s="23" customFormat="1">
      <c r="A12" s="20"/>
      <c r="B12" s="21"/>
      <c r="C12" s="22"/>
    </row>
    <row r="13" spans="1:3">
      <c r="A13" s="15"/>
      <c r="B13" s="3"/>
      <c r="C13" s="16"/>
    </row>
    <row r="14" spans="1:3">
      <c r="A14" s="24" t="s">
        <v>17</v>
      </c>
      <c r="B14" s="25" t="s">
        <v>18</v>
      </c>
      <c r="C14" s="26">
        <f>SUM(C15:C30)</f>
        <v>1207426</v>
      </c>
    </row>
    <row r="15" spans="1:3">
      <c r="A15" s="15"/>
      <c r="B15" s="27" t="s">
        <v>19</v>
      </c>
      <c r="C15" s="28">
        <v>50520</v>
      </c>
    </row>
    <row r="16" spans="1:3">
      <c r="A16" s="15"/>
      <c r="B16" s="27" t="s">
        <v>20</v>
      </c>
      <c r="C16" s="28">
        <v>24360</v>
      </c>
    </row>
    <row r="17" spans="1:3">
      <c r="A17" s="15"/>
      <c r="B17" s="27" t="s">
        <v>21</v>
      </c>
      <c r="C17" s="28">
        <v>8120</v>
      </c>
    </row>
    <row r="18" spans="1:3">
      <c r="A18" s="15"/>
      <c r="B18" s="27" t="s">
        <v>20</v>
      </c>
      <c r="C18" s="28">
        <v>24360</v>
      </c>
    </row>
    <row r="19" spans="1:3">
      <c r="A19" s="15"/>
      <c r="B19" s="27" t="s">
        <v>22</v>
      </c>
      <c r="C19" s="28">
        <v>18560</v>
      </c>
    </row>
    <row r="20" spans="1:3">
      <c r="A20" s="15"/>
      <c r="B20" s="27" t="s">
        <v>23</v>
      </c>
      <c r="C20" s="28">
        <v>48000</v>
      </c>
    </row>
    <row r="21" spans="1:3">
      <c r="A21" s="29"/>
      <c r="B21" s="27" t="s">
        <v>24</v>
      </c>
      <c r="C21" s="28">
        <v>8923</v>
      </c>
    </row>
    <row r="22" spans="1:3">
      <c r="A22" s="15"/>
      <c r="B22" s="27" t="s">
        <v>25</v>
      </c>
      <c r="C22" s="28">
        <v>838052</v>
      </c>
    </row>
    <row r="23" spans="1:3">
      <c r="A23" s="15"/>
      <c r="B23" s="27" t="s">
        <v>26</v>
      </c>
      <c r="C23" s="28">
        <v>7076</v>
      </c>
    </row>
    <row r="24" spans="1:3">
      <c r="A24" s="15"/>
      <c r="B24" s="27" t="s">
        <v>27</v>
      </c>
      <c r="C24" s="28">
        <v>8468</v>
      </c>
    </row>
    <row r="25" spans="1:3">
      <c r="A25" s="15"/>
      <c r="B25" s="27" t="s">
        <v>28</v>
      </c>
      <c r="C25" s="28">
        <v>86072</v>
      </c>
    </row>
    <row r="26" spans="1:3">
      <c r="A26" s="15"/>
      <c r="B26" s="27" t="s">
        <v>29</v>
      </c>
      <c r="C26" s="28">
        <v>27840</v>
      </c>
    </row>
    <row r="27" spans="1:3">
      <c r="A27" s="15"/>
      <c r="B27" s="27" t="s">
        <v>30</v>
      </c>
      <c r="C27" s="28">
        <v>43500</v>
      </c>
    </row>
    <row r="28" spans="1:3">
      <c r="A28" s="15"/>
      <c r="B28" s="27" t="s">
        <v>31</v>
      </c>
      <c r="C28" s="28">
        <v>4295</v>
      </c>
    </row>
    <row r="29" spans="1:3">
      <c r="A29" s="15"/>
      <c r="B29" s="27" t="s">
        <v>32</v>
      </c>
      <c r="C29" s="28">
        <v>4060</v>
      </c>
    </row>
    <row r="30" spans="1:3">
      <c r="A30" s="15"/>
      <c r="B30" s="27" t="s">
        <v>33</v>
      </c>
      <c r="C30" s="28">
        <v>5220</v>
      </c>
    </row>
    <row r="31" spans="1:3">
      <c r="A31" s="15"/>
      <c r="B31" s="3"/>
      <c r="C31" s="16"/>
    </row>
    <row r="32" spans="1:3">
      <c r="A32" s="30"/>
      <c r="B32" s="30"/>
      <c r="C32" s="31"/>
    </row>
    <row r="33" spans="1:3">
      <c r="A33" s="32" t="s">
        <v>34</v>
      </c>
      <c r="B33" s="33" t="s">
        <v>35</v>
      </c>
      <c r="C33" s="34">
        <f>SUM(C34)</f>
        <v>35700</v>
      </c>
    </row>
    <row r="34" spans="1:3">
      <c r="A34" s="35"/>
      <c r="B34" s="36" t="s">
        <v>36</v>
      </c>
      <c r="C34" s="37">
        <v>35700</v>
      </c>
    </row>
    <row r="35" spans="1:3">
      <c r="A35" s="35"/>
      <c r="B35" s="38"/>
      <c r="C35" s="39"/>
    </row>
    <row r="36" spans="1:3">
      <c r="A36" s="38"/>
      <c r="B36" s="38"/>
      <c r="C36" s="40"/>
    </row>
    <row r="37" spans="1:3">
      <c r="A37" s="32" t="s">
        <v>37</v>
      </c>
      <c r="B37" s="33" t="s">
        <v>38</v>
      </c>
      <c r="C37" s="34">
        <f>SUM(C38:C66)</f>
        <v>2683749.61</v>
      </c>
    </row>
    <row r="38" spans="1:3">
      <c r="A38" s="41"/>
      <c r="B38" s="42" t="s">
        <v>39</v>
      </c>
      <c r="C38" s="43">
        <v>21800</v>
      </c>
    </row>
    <row r="39" spans="1:3">
      <c r="A39" s="41"/>
      <c r="B39" s="42" t="s">
        <v>40</v>
      </c>
      <c r="C39" s="43">
        <v>16065</v>
      </c>
    </row>
    <row r="40" spans="1:3">
      <c r="A40" s="41"/>
      <c r="B40" s="42" t="s">
        <v>41</v>
      </c>
      <c r="C40" s="43">
        <v>82360</v>
      </c>
    </row>
    <row r="41" spans="1:3">
      <c r="A41" s="44"/>
      <c r="B41" s="42" t="s">
        <v>42</v>
      </c>
      <c r="C41" s="43">
        <v>34800</v>
      </c>
    </row>
    <row r="42" spans="1:3">
      <c r="A42" s="44"/>
      <c r="B42" s="42" t="s">
        <v>43</v>
      </c>
      <c r="C42" s="43">
        <v>8200</v>
      </c>
    </row>
    <row r="43" spans="1:3">
      <c r="A43" s="44"/>
      <c r="B43" s="42" t="s">
        <v>44</v>
      </c>
      <c r="C43" s="43">
        <v>34800</v>
      </c>
    </row>
    <row r="44" spans="1:3">
      <c r="A44" s="44"/>
      <c r="B44" s="42" t="s">
        <v>45</v>
      </c>
      <c r="C44" s="43">
        <v>12000</v>
      </c>
    </row>
    <row r="45" spans="1:3">
      <c r="A45" s="44"/>
      <c r="B45" s="42" t="s">
        <v>46</v>
      </c>
      <c r="C45" s="43">
        <v>14500</v>
      </c>
    </row>
    <row r="46" spans="1:3">
      <c r="A46" s="44"/>
      <c r="B46" s="42" t="s">
        <v>47</v>
      </c>
      <c r="C46" s="43">
        <v>2136693</v>
      </c>
    </row>
    <row r="47" spans="1:3">
      <c r="A47" s="44"/>
      <c r="B47" s="42" t="s">
        <v>48</v>
      </c>
      <c r="C47" s="43">
        <v>18560</v>
      </c>
    </row>
    <row r="48" spans="1:3">
      <c r="A48" s="44"/>
      <c r="B48" s="42" t="s">
        <v>49</v>
      </c>
      <c r="C48" s="43">
        <v>3173</v>
      </c>
    </row>
    <row r="49" spans="1:3">
      <c r="A49" s="44"/>
      <c r="B49" s="42" t="s">
        <v>50</v>
      </c>
      <c r="C49" s="43">
        <v>14783</v>
      </c>
    </row>
    <row r="50" spans="1:3">
      <c r="A50" s="44"/>
      <c r="B50" s="42" t="s">
        <v>50</v>
      </c>
      <c r="C50" s="43">
        <v>14783</v>
      </c>
    </row>
    <row r="51" spans="1:3">
      <c r="A51" s="44"/>
      <c r="B51" s="42" t="s">
        <v>51</v>
      </c>
      <c r="C51" s="43">
        <v>16356</v>
      </c>
    </row>
    <row r="52" spans="1:3">
      <c r="A52" s="44"/>
      <c r="B52" s="42" t="s">
        <v>50</v>
      </c>
      <c r="C52" s="43">
        <v>14783</v>
      </c>
    </row>
    <row r="53" spans="1:3">
      <c r="A53" s="44"/>
      <c r="B53" s="42" t="s">
        <v>51</v>
      </c>
      <c r="C53" s="43">
        <v>16356</v>
      </c>
    </row>
    <row r="54" spans="1:3">
      <c r="A54" s="44"/>
      <c r="B54" s="42" t="s">
        <v>52</v>
      </c>
      <c r="C54" s="43">
        <v>44080</v>
      </c>
    </row>
    <row r="55" spans="1:3">
      <c r="A55" s="44"/>
      <c r="B55" s="42" t="s">
        <v>53</v>
      </c>
      <c r="C55" s="43">
        <v>39440</v>
      </c>
    </row>
    <row r="56" spans="1:3">
      <c r="A56" s="44"/>
      <c r="B56" s="42" t="s">
        <v>54</v>
      </c>
      <c r="C56" s="43">
        <v>32480</v>
      </c>
    </row>
    <row r="57" spans="1:3">
      <c r="A57" s="44"/>
      <c r="B57" s="42" t="s">
        <v>55</v>
      </c>
      <c r="C57" s="43">
        <v>4150</v>
      </c>
    </row>
    <row r="58" spans="1:3">
      <c r="A58" s="44"/>
      <c r="B58" s="42" t="s">
        <v>56</v>
      </c>
      <c r="C58" s="43">
        <v>12992</v>
      </c>
    </row>
    <row r="59" spans="1:3">
      <c r="A59" s="44"/>
      <c r="B59" s="42" t="s">
        <v>51</v>
      </c>
      <c r="C59" s="43">
        <v>14848</v>
      </c>
    </row>
    <row r="60" spans="1:3">
      <c r="A60" s="44"/>
      <c r="B60" s="42" t="s">
        <v>57</v>
      </c>
      <c r="C60" s="43">
        <v>20300</v>
      </c>
    </row>
    <row r="61" spans="1:3">
      <c r="A61" s="44"/>
      <c r="B61" s="42" t="s">
        <v>58</v>
      </c>
      <c r="C61" s="43">
        <v>2900</v>
      </c>
    </row>
    <row r="62" spans="1:3">
      <c r="A62" s="44"/>
      <c r="B62" s="42" t="s">
        <v>59</v>
      </c>
      <c r="C62" s="43">
        <v>8178</v>
      </c>
    </row>
    <row r="63" spans="1:3">
      <c r="A63" s="44"/>
      <c r="B63" s="42" t="s">
        <v>60</v>
      </c>
      <c r="C63" s="43">
        <v>5010.8100000000004</v>
      </c>
    </row>
    <row r="64" spans="1:3">
      <c r="A64" s="44"/>
      <c r="B64" s="42" t="s">
        <v>61</v>
      </c>
      <c r="C64" s="43">
        <v>12180</v>
      </c>
    </row>
    <row r="65" spans="1:3">
      <c r="A65" s="44"/>
      <c r="B65" s="42" t="s">
        <v>61</v>
      </c>
      <c r="C65" s="43">
        <v>12180</v>
      </c>
    </row>
    <row r="66" spans="1:3">
      <c r="A66" s="44"/>
      <c r="B66" s="42" t="s">
        <v>62</v>
      </c>
      <c r="C66" s="43">
        <v>14998.8</v>
      </c>
    </row>
    <row r="67" spans="1:3">
      <c r="A67" s="44"/>
      <c r="B67" s="45"/>
      <c r="C67" s="46"/>
    </row>
    <row r="68" spans="1:3">
      <c r="A68" s="44"/>
      <c r="B68" s="47"/>
      <c r="C68" s="48"/>
    </row>
    <row r="69" spans="1:3">
      <c r="A69" s="32" t="s">
        <v>63</v>
      </c>
      <c r="B69" s="33" t="s">
        <v>64</v>
      </c>
      <c r="C69" s="34">
        <f>SUM(C70:C77)</f>
        <v>1507891</v>
      </c>
    </row>
    <row r="70" spans="1:3">
      <c r="A70" s="44"/>
      <c r="B70" s="42" t="s">
        <v>65</v>
      </c>
      <c r="C70" s="43">
        <v>8120</v>
      </c>
    </row>
    <row r="71" spans="1:3">
      <c r="A71" s="44"/>
      <c r="B71" s="42" t="s">
        <v>66</v>
      </c>
      <c r="C71" s="43">
        <v>208400</v>
      </c>
    </row>
    <row r="72" spans="1:3">
      <c r="A72" s="44"/>
      <c r="B72" s="42" t="s">
        <v>67</v>
      </c>
      <c r="C72" s="43">
        <v>17203</v>
      </c>
    </row>
    <row r="73" spans="1:3">
      <c r="A73" s="44"/>
      <c r="B73" s="42" t="s">
        <v>68</v>
      </c>
      <c r="C73" s="43">
        <v>39500</v>
      </c>
    </row>
    <row r="74" spans="1:3">
      <c r="A74" s="44"/>
      <c r="B74" s="42" t="s">
        <v>69</v>
      </c>
      <c r="C74" s="43">
        <v>11500</v>
      </c>
    </row>
    <row r="75" spans="1:3">
      <c r="A75" s="44"/>
      <c r="B75" s="42" t="s">
        <v>70</v>
      </c>
      <c r="C75" s="43">
        <v>461418</v>
      </c>
    </row>
    <row r="76" spans="1:3">
      <c r="A76" s="44"/>
      <c r="B76" s="42" t="s">
        <v>71</v>
      </c>
      <c r="C76" s="43">
        <v>563603</v>
      </c>
    </row>
    <row r="77" spans="1:3">
      <c r="A77" s="44"/>
      <c r="B77" s="42" t="s">
        <v>70</v>
      </c>
      <c r="C77" s="43">
        <v>198147</v>
      </c>
    </row>
    <row r="78" spans="1:3">
      <c r="A78" s="44"/>
      <c r="B78" s="45"/>
      <c r="C78" s="46"/>
    </row>
    <row r="79" spans="1:3">
      <c r="A79" s="44"/>
      <c r="B79" s="47"/>
      <c r="C79" s="48"/>
    </row>
    <row r="80" spans="1:3">
      <c r="A80" s="49" t="s">
        <v>72</v>
      </c>
      <c r="B80" s="50" t="s">
        <v>73</v>
      </c>
      <c r="C80" s="51">
        <f>SUM(C83+C87+C98+C103)</f>
        <v>3589331</v>
      </c>
    </row>
    <row r="81" spans="1:3" s="23" customFormat="1">
      <c r="A81" s="52"/>
      <c r="B81" s="53"/>
      <c r="C81" s="54"/>
    </row>
    <row r="82" spans="1:3">
      <c r="A82" s="44"/>
      <c r="B82" s="47"/>
      <c r="C82" s="48"/>
    </row>
    <row r="83" spans="1:3">
      <c r="A83" s="32" t="s">
        <v>74</v>
      </c>
      <c r="B83" s="33" t="s">
        <v>75</v>
      </c>
      <c r="C83" s="34">
        <v>285258</v>
      </c>
    </row>
    <row r="84" spans="1:3">
      <c r="A84" s="44"/>
      <c r="B84" s="42" t="s">
        <v>75</v>
      </c>
      <c r="C84" s="43">
        <v>285258</v>
      </c>
    </row>
    <row r="85" spans="1:3">
      <c r="A85" s="44"/>
      <c r="B85" s="45"/>
      <c r="C85" s="46"/>
    </row>
    <row r="86" spans="1:3">
      <c r="A86" s="44"/>
      <c r="B86" s="55"/>
      <c r="C86" s="48"/>
    </row>
    <row r="87" spans="1:3">
      <c r="A87" s="56" t="s">
        <v>76</v>
      </c>
      <c r="B87" s="42" t="s">
        <v>77</v>
      </c>
      <c r="C87" s="43">
        <v>2753635</v>
      </c>
    </row>
    <row r="88" spans="1:3">
      <c r="A88" s="44"/>
      <c r="B88" s="42" t="s">
        <v>78</v>
      </c>
      <c r="C88" s="43">
        <v>130000</v>
      </c>
    </row>
    <row r="89" spans="1:3">
      <c r="A89" s="44"/>
      <c r="B89" s="42" t="s">
        <v>79</v>
      </c>
      <c r="C89" s="43">
        <v>149514</v>
      </c>
    </row>
    <row r="90" spans="1:3">
      <c r="A90" s="44"/>
      <c r="B90" s="42" t="s">
        <v>80</v>
      </c>
      <c r="C90" s="43">
        <v>232000</v>
      </c>
    </row>
    <row r="91" spans="1:3">
      <c r="A91" s="44"/>
      <c r="B91" s="42" t="s">
        <v>81</v>
      </c>
      <c r="C91" s="43">
        <v>252880</v>
      </c>
    </row>
    <row r="92" spans="1:3">
      <c r="A92" s="44"/>
      <c r="B92" s="42" t="s">
        <v>77</v>
      </c>
      <c r="C92" s="43">
        <v>888633</v>
      </c>
    </row>
    <row r="93" spans="1:3">
      <c r="A93" s="44"/>
      <c r="B93" s="42" t="s">
        <v>82</v>
      </c>
      <c r="C93" s="43">
        <v>231768</v>
      </c>
    </row>
    <row r="94" spans="1:3">
      <c r="A94" s="44"/>
      <c r="B94" s="42" t="s">
        <v>83</v>
      </c>
      <c r="C94" s="43">
        <v>742400</v>
      </c>
    </row>
    <row r="95" spans="1:3">
      <c r="A95" s="44"/>
      <c r="B95" s="42" t="s">
        <v>83</v>
      </c>
      <c r="C95" s="43">
        <v>126440</v>
      </c>
    </row>
    <row r="96" spans="1:3">
      <c r="A96" s="44"/>
      <c r="B96" s="45"/>
      <c r="C96" s="46"/>
    </row>
    <row r="97" spans="1:3">
      <c r="A97" s="44"/>
      <c r="B97" s="47"/>
      <c r="C97" s="48"/>
    </row>
    <row r="98" spans="1:3">
      <c r="A98" s="32" t="s">
        <v>84</v>
      </c>
      <c r="B98" s="33" t="s">
        <v>85</v>
      </c>
      <c r="C98" s="34">
        <v>228147</v>
      </c>
    </row>
    <row r="99" spans="1:3">
      <c r="A99" s="44"/>
      <c r="B99" s="42" t="s">
        <v>86</v>
      </c>
      <c r="C99" s="43">
        <v>44080</v>
      </c>
    </row>
    <row r="100" spans="1:3">
      <c r="A100" s="44"/>
      <c r="B100" s="42" t="s">
        <v>85</v>
      </c>
      <c r="C100" s="43">
        <v>184067</v>
      </c>
    </row>
    <row r="101" spans="1:3">
      <c r="A101" s="44"/>
      <c r="B101" s="45"/>
      <c r="C101" s="46"/>
    </row>
    <row r="102" spans="1:3">
      <c r="A102" s="44"/>
      <c r="B102" s="47"/>
      <c r="C102" s="48"/>
    </row>
    <row r="103" spans="1:3">
      <c r="A103" s="32" t="s">
        <v>87</v>
      </c>
      <c r="B103" s="33" t="s">
        <v>88</v>
      </c>
      <c r="C103" s="34">
        <v>322291</v>
      </c>
    </row>
    <row r="104" spans="1:3">
      <c r="A104" s="44"/>
      <c r="B104" s="42" t="s">
        <v>89</v>
      </c>
      <c r="C104" s="43">
        <v>28304</v>
      </c>
    </row>
    <row r="105" spans="1:3">
      <c r="A105" s="44"/>
      <c r="B105" s="42" t="s">
        <v>90</v>
      </c>
      <c r="C105" s="43">
        <v>48720</v>
      </c>
    </row>
    <row r="106" spans="1:3">
      <c r="A106" s="44"/>
      <c r="B106" s="42" t="s">
        <v>88</v>
      </c>
      <c r="C106" s="43">
        <v>245267</v>
      </c>
    </row>
    <row r="107" spans="1:3">
      <c r="A107" s="44"/>
      <c r="B107" s="45"/>
      <c r="C107" s="46"/>
    </row>
    <row r="108" spans="1:3">
      <c r="A108" s="44"/>
      <c r="B108" s="47"/>
      <c r="C108" s="48"/>
    </row>
    <row r="109" spans="1:3">
      <c r="A109" s="49" t="s">
        <v>91</v>
      </c>
      <c r="B109" s="50" t="s">
        <v>92</v>
      </c>
      <c r="C109" s="51">
        <f>+C112+C117</f>
        <v>201241.72</v>
      </c>
    </row>
    <row r="110" spans="1:3">
      <c r="A110" s="52"/>
      <c r="B110" s="53"/>
      <c r="C110" s="54"/>
    </row>
    <row r="111" spans="1:3">
      <c r="A111" s="44"/>
      <c r="B111" s="47"/>
      <c r="C111" s="48"/>
    </row>
    <row r="112" spans="1:3">
      <c r="A112" s="32" t="s">
        <v>93</v>
      </c>
      <c r="B112" s="33" t="s">
        <v>94</v>
      </c>
      <c r="C112" s="34">
        <f>SUM(C113:C114)</f>
        <v>197877.72</v>
      </c>
    </row>
    <row r="113" spans="1:3">
      <c r="A113" s="44"/>
      <c r="B113" s="42" t="s">
        <v>94</v>
      </c>
      <c r="C113" s="43">
        <v>178573</v>
      </c>
    </row>
    <row r="114" spans="1:3">
      <c r="A114" s="44"/>
      <c r="B114" s="42" t="s">
        <v>94</v>
      </c>
      <c r="C114" s="43">
        <v>19304.72</v>
      </c>
    </row>
    <row r="115" spans="1:3">
      <c r="A115" s="44"/>
      <c r="B115" s="45"/>
      <c r="C115" s="46"/>
    </row>
    <row r="116" spans="1:3">
      <c r="A116" s="44"/>
      <c r="B116" s="47"/>
      <c r="C116" s="48"/>
    </row>
    <row r="117" spans="1:3">
      <c r="A117" s="32" t="s">
        <v>95</v>
      </c>
      <c r="B117" s="33" t="s">
        <v>96</v>
      </c>
      <c r="C117" s="34">
        <v>3364</v>
      </c>
    </row>
    <row r="118" spans="1:3">
      <c r="A118" s="44"/>
      <c r="B118" s="42" t="s">
        <v>96</v>
      </c>
      <c r="C118" s="43">
        <v>3364</v>
      </c>
    </row>
    <row r="119" spans="1:3">
      <c r="A119" s="44"/>
      <c r="B119" s="45"/>
      <c r="C119" s="46"/>
    </row>
    <row r="120" spans="1:3">
      <c r="A120" s="44"/>
      <c r="B120" s="47"/>
      <c r="C120" s="48"/>
    </row>
    <row r="121" spans="1:3">
      <c r="A121" s="49" t="s">
        <v>97</v>
      </c>
      <c r="B121" s="50" t="s">
        <v>98</v>
      </c>
      <c r="C121" s="51">
        <f>+C124</f>
        <v>2390597</v>
      </c>
    </row>
    <row r="122" spans="1:3">
      <c r="A122" s="52"/>
      <c r="B122" s="53"/>
      <c r="C122" s="54"/>
    </row>
    <row r="123" spans="1:3">
      <c r="A123" s="44"/>
      <c r="B123" s="47"/>
      <c r="C123" s="48"/>
    </row>
    <row r="124" spans="1:3">
      <c r="A124" s="32" t="s">
        <v>99</v>
      </c>
      <c r="B124" s="33" t="s">
        <v>100</v>
      </c>
      <c r="C124" s="34">
        <v>2390597</v>
      </c>
    </row>
    <row r="125" spans="1:3">
      <c r="A125" s="44"/>
      <c r="B125" s="42" t="s">
        <v>98</v>
      </c>
      <c r="C125" s="43">
        <v>2390597</v>
      </c>
    </row>
    <row r="126" spans="1:3">
      <c r="A126" s="44"/>
      <c r="B126" s="45"/>
      <c r="C126" s="46"/>
    </row>
    <row r="127" spans="1:3">
      <c r="A127" s="44"/>
      <c r="B127" s="47"/>
      <c r="C127" s="48"/>
    </row>
    <row r="128" spans="1:3">
      <c r="A128" s="49" t="s">
        <v>101</v>
      </c>
      <c r="B128" s="50" t="s">
        <v>102</v>
      </c>
      <c r="C128" s="51">
        <f>+C131+C135+C143+C148+C152+C158</f>
        <v>4351999</v>
      </c>
    </row>
    <row r="129" spans="1:3">
      <c r="A129" s="52"/>
      <c r="B129" s="53"/>
      <c r="C129" s="54"/>
    </row>
    <row r="130" spans="1:3">
      <c r="A130" s="44"/>
      <c r="B130" s="55"/>
      <c r="C130" s="48"/>
    </row>
    <row r="131" spans="1:3">
      <c r="A131" s="32" t="s">
        <v>103</v>
      </c>
      <c r="B131" s="33" t="s">
        <v>104</v>
      </c>
      <c r="C131" s="34">
        <v>56200</v>
      </c>
    </row>
    <row r="132" spans="1:3">
      <c r="A132" s="44"/>
      <c r="B132" s="42" t="s">
        <v>104</v>
      </c>
      <c r="C132" s="43">
        <v>56200</v>
      </c>
    </row>
    <row r="133" spans="1:3">
      <c r="A133" s="44"/>
      <c r="B133" s="45"/>
      <c r="C133" s="46"/>
    </row>
    <row r="134" spans="1:3">
      <c r="A134" s="44"/>
      <c r="B134" s="55"/>
      <c r="C134" s="48"/>
    </row>
    <row r="135" spans="1:3">
      <c r="A135" s="32" t="s">
        <v>105</v>
      </c>
      <c r="B135" s="33" t="s">
        <v>106</v>
      </c>
      <c r="C135" s="34">
        <f>SUM(C136:C140)</f>
        <v>3399238</v>
      </c>
    </row>
    <row r="136" spans="1:3">
      <c r="A136" s="44"/>
      <c r="B136" s="42" t="s">
        <v>106</v>
      </c>
      <c r="C136" s="43">
        <v>2732692</v>
      </c>
    </row>
    <row r="137" spans="1:3">
      <c r="A137" s="44"/>
      <c r="B137" s="42" t="s">
        <v>107</v>
      </c>
      <c r="C137" s="43">
        <v>171102</v>
      </c>
    </row>
    <row r="138" spans="1:3">
      <c r="A138" s="44"/>
      <c r="B138" s="42" t="s">
        <v>107</v>
      </c>
      <c r="C138" s="43">
        <v>465885</v>
      </c>
    </row>
    <row r="139" spans="1:3">
      <c r="A139" s="44"/>
      <c r="B139" s="42" t="s">
        <v>108</v>
      </c>
      <c r="C139" s="43">
        <v>24120</v>
      </c>
    </row>
    <row r="140" spans="1:3">
      <c r="A140" s="44"/>
      <c r="B140" s="42" t="s">
        <v>109</v>
      </c>
      <c r="C140" s="43">
        <v>5439</v>
      </c>
    </row>
    <row r="141" spans="1:3">
      <c r="A141" s="44"/>
      <c r="B141" s="45"/>
      <c r="C141" s="46"/>
    </row>
    <row r="142" spans="1:3">
      <c r="A142" s="44"/>
      <c r="B142" s="47"/>
      <c r="C142" s="48"/>
    </row>
    <row r="143" spans="1:3">
      <c r="A143" s="32" t="s">
        <v>110</v>
      </c>
      <c r="B143" s="33" t="s">
        <v>111</v>
      </c>
      <c r="C143" s="34">
        <f>SUM(C144:C145)</f>
        <v>25260</v>
      </c>
    </row>
    <row r="144" spans="1:3">
      <c r="A144" s="44"/>
      <c r="B144" s="42" t="s">
        <v>111</v>
      </c>
      <c r="C144" s="43">
        <v>8000</v>
      </c>
    </row>
    <row r="145" spans="1:3">
      <c r="A145" s="44"/>
      <c r="B145" s="42" t="s">
        <v>112</v>
      </c>
      <c r="C145" s="43">
        <v>17260</v>
      </c>
    </row>
    <row r="146" spans="1:3">
      <c r="A146" s="44"/>
      <c r="B146" s="45"/>
      <c r="C146" s="46"/>
    </row>
    <row r="147" spans="1:3">
      <c r="A147" s="44"/>
      <c r="B147" s="47"/>
      <c r="C147" s="48"/>
    </row>
    <row r="148" spans="1:3">
      <c r="A148" s="32" t="s">
        <v>113</v>
      </c>
      <c r="B148" s="33" t="s">
        <v>114</v>
      </c>
      <c r="C148" s="34">
        <v>65259</v>
      </c>
    </row>
    <row r="149" spans="1:3">
      <c r="A149" s="44"/>
      <c r="B149" s="42" t="s">
        <v>114</v>
      </c>
      <c r="C149" s="43">
        <v>65259</v>
      </c>
    </row>
    <row r="150" spans="1:3">
      <c r="A150" s="44"/>
      <c r="B150" s="45"/>
      <c r="C150" s="46"/>
    </row>
    <row r="151" spans="1:3">
      <c r="A151" s="44"/>
      <c r="B151" s="47"/>
      <c r="C151" s="48"/>
    </row>
    <row r="152" spans="1:3">
      <c r="A152" s="32" t="s">
        <v>115</v>
      </c>
      <c r="B152" s="33" t="s">
        <v>116</v>
      </c>
      <c r="C152" s="34">
        <f>SUM(C153:C155)</f>
        <v>472668</v>
      </c>
    </row>
    <row r="153" spans="1:3">
      <c r="A153" s="44"/>
      <c r="B153" s="42" t="s">
        <v>117</v>
      </c>
      <c r="C153" s="43">
        <v>11600</v>
      </c>
    </row>
    <row r="154" spans="1:3">
      <c r="A154" s="44"/>
      <c r="B154" s="42" t="s">
        <v>118</v>
      </c>
      <c r="C154" s="43">
        <v>454138</v>
      </c>
    </row>
    <row r="155" spans="1:3">
      <c r="A155" s="44"/>
      <c r="B155" s="42" t="s">
        <v>119</v>
      </c>
      <c r="C155" s="43">
        <v>6930</v>
      </c>
    </row>
    <row r="156" spans="1:3">
      <c r="A156" s="44"/>
      <c r="B156" s="45"/>
      <c r="C156" s="46"/>
    </row>
    <row r="157" spans="1:3">
      <c r="A157" s="44"/>
      <c r="B157" s="47"/>
      <c r="C157" s="48"/>
    </row>
    <row r="158" spans="1:3">
      <c r="A158" s="32" t="s">
        <v>120</v>
      </c>
      <c r="B158" s="33" t="s">
        <v>121</v>
      </c>
      <c r="C158" s="34">
        <v>333374</v>
      </c>
    </row>
    <row r="159" spans="1:3">
      <c r="A159" s="44"/>
      <c r="B159" s="42" t="s">
        <v>122</v>
      </c>
      <c r="C159" s="43">
        <v>128598</v>
      </c>
    </row>
    <row r="160" spans="1:3">
      <c r="A160" s="44"/>
      <c r="B160" s="42" t="s">
        <v>123</v>
      </c>
      <c r="C160" s="43">
        <v>5220</v>
      </c>
    </row>
    <row r="161" spans="1:3">
      <c r="A161" s="44"/>
      <c r="B161" s="42" t="s">
        <v>124</v>
      </c>
      <c r="C161" s="43">
        <v>71000</v>
      </c>
    </row>
    <row r="162" spans="1:3">
      <c r="A162" s="44"/>
      <c r="B162" s="42" t="s">
        <v>125</v>
      </c>
      <c r="C162" s="43">
        <v>52775</v>
      </c>
    </row>
    <row r="163" spans="1:3">
      <c r="A163" s="44"/>
      <c r="B163" s="42" t="s">
        <v>121</v>
      </c>
      <c r="C163" s="43">
        <v>18221</v>
      </c>
    </row>
    <row r="164" spans="1:3">
      <c r="A164" s="44"/>
      <c r="B164" s="42" t="s">
        <v>126</v>
      </c>
      <c r="C164" s="43">
        <v>45427</v>
      </c>
    </row>
    <row r="165" spans="1:3">
      <c r="A165" s="44"/>
      <c r="B165" s="42" t="s">
        <v>127</v>
      </c>
      <c r="C165" s="43">
        <v>12134</v>
      </c>
    </row>
    <row r="166" spans="1:3">
      <c r="A166" s="44"/>
      <c r="B166" s="47"/>
      <c r="C166" s="48"/>
    </row>
  </sheetData>
  <mergeCells count="4">
    <mergeCell ref="A1:C1"/>
    <mergeCell ref="A2:C2"/>
    <mergeCell ref="A3:C3"/>
    <mergeCell ref="A4:C4"/>
  </mergeCells>
  <printOptions horizontalCentered="1"/>
  <pageMargins left="1.1023622047244095" right="0.70866141732283472" top="0.74803149606299213" bottom="0.55118110236220474" header="0.31496062992125984" footer="0.31496062992125984"/>
  <pageSetup scale="70" orientation="landscape" r:id="rId1"/>
  <headerFooter>
    <oddFooter>&amp;RAnexos/ &amp;K00+000(&amp;K01+000&amp;P+1&amp;K00+000)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7" workbookViewId="0">
      <selection activeCell="D43" sqref="D43"/>
    </sheetView>
  </sheetViews>
  <sheetFormatPr baseColWidth="10" defaultRowHeight="15"/>
  <cols>
    <col min="1" max="1" width="25.140625" customWidth="1"/>
    <col min="2" max="2" width="67" customWidth="1"/>
    <col min="3" max="3" width="22.28515625" customWidth="1"/>
  </cols>
  <sheetData>
    <row r="1" spans="1:3" ht="18.75">
      <c r="A1" s="115" t="s">
        <v>5</v>
      </c>
      <c r="B1" s="115"/>
      <c r="C1" s="115"/>
    </row>
    <row r="2" spans="1:3" ht="18.75">
      <c r="A2" s="108" t="s">
        <v>6</v>
      </c>
      <c r="B2" s="108"/>
      <c r="C2" s="108"/>
    </row>
    <row r="3" spans="1:3" ht="18.75">
      <c r="A3" s="108" t="s">
        <v>128</v>
      </c>
      <c r="B3" s="108"/>
      <c r="C3" s="108"/>
    </row>
    <row r="4" spans="1:3" ht="18.75">
      <c r="A4" s="108" t="s">
        <v>0</v>
      </c>
      <c r="B4" s="108"/>
      <c r="C4" s="108"/>
    </row>
    <row r="5" spans="1:3" ht="31.5">
      <c r="A5" s="59" t="s">
        <v>3</v>
      </c>
      <c r="B5" s="59" t="s">
        <v>129</v>
      </c>
      <c r="C5" s="60" t="s">
        <v>11</v>
      </c>
    </row>
    <row r="6" spans="1:3">
      <c r="A6" s="61"/>
      <c r="B6" s="3"/>
      <c r="C6" s="62"/>
    </row>
    <row r="7" spans="1:3">
      <c r="A7" s="63"/>
      <c r="B7" s="64"/>
      <c r="C7" s="65"/>
    </row>
    <row r="8" spans="1:3">
      <c r="A8" s="66">
        <v>1251</v>
      </c>
      <c r="B8" s="67" t="s">
        <v>130</v>
      </c>
      <c r="C8" s="68">
        <f>SUM(C10:C16)</f>
        <v>54709</v>
      </c>
    </row>
    <row r="9" spans="1:3">
      <c r="A9" s="69"/>
      <c r="B9" s="67"/>
      <c r="C9" s="68"/>
    </row>
    <row r="10" spans="1:3">
      <c r="A10" s="69"/>
      <c r="B10" s="45" t="s">
        <v>131</v>
      </c>
      <c r="C10" s="70">
        <v>4849</v>
      </c>
    </row>
    <row r="11" spans="1:3">
      <c r="A11" s="69"/>
      <c r="B11" s="45" t="s">
        <v>132</v>
      </c>
      <c r="C11" s="70">
        <v>8014</v>
      </c>
    </row>
    <row r="12" spans="1:3">
      <c r="A12" s="69"/>
      <c r="B12" s="45" t="s">
        <v>133</v>
      </c>
      <c r="C12" s="70">
        <v>3816</v>
      </c>
    </row>
    <row r="13" spans="1:3">
      <c r="A13" s="69"/>
      <c r="B13" s="45" t="s">
        <v>134</v>
      </c>
      <c r="C13" s="70">
        <v>6357</v>
      </c>
    </row>
    <row r="14" spans="1:3">
      <c r="A14" s="69"/>
      <c r="B14" s="45" t="s">
        <v>133</v>
      </c>
      <c r="C14" s="70">
        <v>12909</v>
      </c>
    </row>
    <row r="15" spans="1:3">
      <c r="A15" s="69"/>
      <c r="B15" s="45" t="s">
        <v>135</v>
      </c>
      <c r="C15" s="70">
        <v>8788</v>
      </c>
    </row>
    <row r="16" spans="1:3">
      <c r="A16" s="69"/>
      <c r="B16" s="45" t="s">
        <v>136</v>
      </c>
      <c r="C16" s="70">
        <v>9976</v>
      </c>
    </row>
    <row r="17" spans="1:3">
      <c r="A17" s="69"/>
      <c r="B17" s="67"/>
      <c r="C17" s="70"/>
    </row>
    <row r="18" spans="1:3">
      <c r="A18" s="69"/>
      <c r="B18" s="67"/>
      <c r="C18" s="68"/>
    </row>
    <row r="19" spans="1:3">
      <c r="A19" s="66">
        <v>1259</v>
      </c>
      <c r="B19" s="67" t="s">
        <v>137</v>
      </c>
      <c r="C19" s="68">
        <f>SUM(C21:C25)</f>
        <v>4180000</v>
      </c>
    </row>
    <row r="20" spans="1:3">
      <c r="A20" s="69"/>
      <c r="B20" s="67"/>
      <c r="C20" s="70"/>
    </row>
    <row r="21" spans="1:3">
      <c r="A21" s="69"/>
      <c r="B21" s="45" t="s">
        <v>138</v>
      </c>
      <c r="C21" s="70">
        <v>1175000</v>
      </c>
    </row>
    <row r="22" spans="1:3">
      <c r="A22" s="69"/>
      <c r="B22" s="45" t="s">
        <v>138</v>
      </c>
      <c r="C22" s="70">
        <v>1500000</v>
      </c>
    </row>
    <row r="23" spans="1:3">
      <c r="A23" s="69"/>
      <c r="B23" s="45" t="s">
        <v>138</v>
      </c>
      <c r="C23" s="70">
        <v>1175000</v>
      </c>
    </row>
    <row r="24" spans="1:3">
      <c r="A24" s="69"/>
      <c r="B24" s="45" t="s">
        <v>139</v>
      </c>
      <c r="C24" s="70">
        <v>320000</v>
      </c>
    </row>
    <row r="25" spans="1:3">
      <c r="A25" s="69"/>
      <c r="B25" s="45" t="s">
        <v>140</v>
      </c>
      <c r="C25" s="70">
        <v>10000</v>
      </c>
    </row>
    <row r="26" spans="1:3">
      <c r="A26" s="61"/>
      <c r="B26" s="3"/>
      <c r="C26" s="71"/>
    </row>
    <row r="27" spans="1:3">
      <c r="A27" s="61"/>
      <c r="B27" s="3"/>
      <c r="C27" s="71"/>
    </row>
    <row r="28" spans="1:3">
      <c r="A28" s="61"/>
      <c r="B28" s="3"/>
      <c r="C28" s="62"/>
    </row>
    <row r="29" spans="1:3">
      <c r="A29" s="61"/>
      <c r="B29" s="3"/>
      <c r="C29" s="62"/>
    </row>
    <row r="30" spans="1:3">
      <c r="A30" s="61"/>
      <c r="B30" s="3"/>
      <c r="C30" s="62"/>
    </row>
    <row r="31" spans="1:3" ht="15.75">
      <c r="A31" s="116" t="s">
        <v>2</v>
      </c>
      <c r="B31" s="117"/>
      <c r="C31" s="72">
        <f>+C19+C8</f>
        <v>4234709</v>
      </c>
    </row>
    <row r="32" spans="1:3">
      <c r="A32" s="73"/>
      <c r="B32" s="74"/>
      <c r="C32" s="74"/>
    </row>
    <row r="33" spans="1:3">
      <c r="A33" s="73"/>
      <c r="B33" s="74"/>
      <c r="C33" s="74"/>
    </row>
    <row r="34" spans="1:3">
      <c r="A34" s="73"/>
      <c r="B34" s="74"/>
      <c r="C34" s="74"/>
    </row>
    <row r="35" spans="1:3">
      <c r="A35" s="73"/>
      <c r="B35" s="74"/>
      <c r="C35" s="74"/>
    </row>
    <row r="36" spans="1:3">
      <c r="A36" s="73"/>
      <c r="B36" s="74"/>
      <c r="C36" s="74"/>
    </row>
    <row r="37" spans="1:3">
      <c r="A37" s="73"/>
      <c r="B37" s="74"/>
      <c r="C37" s="74"/>
    </row>
    <row r="38" spans="1:3">
      <c r="A38" s="114" t="s">
        <v>141</v>
      </c>
      <c r="B38" s="114"/>
      <c r="C38" s="114"/>
    </row>
    <row r="39" spans="1:3">
      <c r="A39" s="114"/>
      <c r="B39" s="114"/>
      <c r="C39" s="114"/>
    </row>
    <row r="40" spans="1:3">
      <c r="A40" s="73"/>
      <c r="B40" s="74"/>
      <c r="C40" s="74"/>
    </row>
    <row r="41" spans="1:3">
      <c r="A41" s="73"/>
      <c r="B41" s="74"/>
      <c r="C41" s="74"/>
    </row>
  </sheetData>
  <mergeCells count="6">
    <mergeCell ref="A38:C39"/>
    <mergeCell ref="A1:C1"/>
    <mergeCell ref="A2:C2"/>
    <mergeCell ref="A3:C3"/>
    <mergeCell ref="A4:C4"/>
    <mergeCell ref="A31:B3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E34" sqref="E34"/>
    </sheetView>
  </sheetViews>
  <sheetFormatPr baseColWidth="10" defaultRowHeight="15"/>
  <cols>
    <col min="2" max="2" width="49.28515625" bestFit="1" customWidth="1"/>
  </cols>
  <sheetData>
    <row r="1" spans="1:3" ht="18">
      <c r="A1" s="112" t="s">
        <v>5</v>
      </c>
      <c r="B1" s="112"/>
      <c r="C1" s="112"/>
    </row>
    <row r="2" spans="1:3" ht="18">
      <c r="A2" s="113" t="s">
        <v>6</v>
      </c>
      <c r="B2" s="113"/>
      <c r="C2" s="113"/>
    </row>
    <row r="3" spans="1:3" ht="18">
      <c r="A3" s="113" t="s">
        <v>142</v>
      </c>
      <c r="B3" s="113"/>
      <c r="C3" s="113"/>
    </row>
    <row r="4" spans="1:3" ht="18">
      <c r="A4" s="113" t="s">
        <v>0</v>
      </c>
      <c r="B4" s="113"/>
      <c r="C4" s="113"/>
    </row>
    <row r="5" spans="1:3" ht="78.75">
      <c r="A5" s="75" t="s">
        <v>143</v>
      </c>
      <c r="B5" s="76" t="s">
        <v>129</v>
      </c>
      <c r="C5" s="77" t="s">
        <v>11</v>
      </c>
    </row>
    <row r="6" spans="1:3">
      <c r="A6" s="78"/>
      <c r="B6" s="79"/>
      <c r="C6" s="80"/>
    </row>
    <row r="7" spans="1:3">
      <c r="A7" s="78"/>
      <c r="B7" s="79"/>
      <c r="C7" s="80"/>
    </row>
    <row r="8" spans="1:3">
      <c r="A8" s="63"/>
      <c r="B8" s="64"/>
      <c r="C8" s="65"/>
    </row>
    <row r="9" spans="1:3">
      <c r="A9" s="81">
        <v>1263</v>
      </c>
      <c r="B9" s="64" t="s">
        <v>144</v>
      </c>
      <c r="C9" s="82">
        <f>SUM(C11:C15)</f>
        <v>-3859933.3800000008</v>
      </c>
    </row>
    <row r="10" spans="1:3">
      <c r="A10" s="63"/>
      <c r="B10" s="64"/>
      <c r="C10" s="65"/>
    </row>
    <row r="11" spans="1:3">
      <c r="A11" s="63"/>
      <c r="B11" s="83" t="s">
        <v>16</v>
      </c>
      <c r="C11" s="84">
        <v>-1131040.53</v>
      </c>
    </row>
    <row r="12" spans="1:3">
      <c r="A12" s="63"/>
      <c r="B12" s="83" t="s">
        <v>145</v>
      </c>
      <c r="C12" s="84">
        <v>-1254761.33</v>
      </c>
    </row>
    <row r="13" spans="1:3">
      <c r="A13" s="63"/>
      <c r="B13" s="83" t="s">
        <v>92</v>
      </c>
      <c r="C13" s="84">
        <v>-14561.24</v>
      </c>
    </row>
    <row r="14" spans="1:3">
      <c r="A14" s="63"/>
      <c r="B14" s="83" t="s">
        <v>146</v>
      </c>
      <c r="C14" s="84">
        <v>-856479.52</v>
      </c>
    </row>
    <row r="15" spans="1:3">
      <c r="A15" s="63"/>
      <c r="B15" s="83" t="s">
        <v>102</v>
      </c>
      <c r="C15" s="84">
        <v>-603090.76</v>
      </c>
    </row>
    <row r="16" spans="1:3">
      <c r="A16" s="63"/>
      <c r="B16" s="64"/>
      <c r="C16" s="65"/>
    </row>
    <row r="17" spans="1:3">
      <c r="A17" s="78"/>
      <c r="B17" s="79"/>
      <c r="C17" s="80"/>
    </row>
    <row r="18" spans="1:3">
      <c r="A18" s="78"/>
      <c r="B18" s="79"/>
      <c r="C18" s="80"/>
    </row>
    <row r="19" spans="1:3">
      <c r="A19" s="78"/>
      <c r="B19" s="79"/>
      <c r="C19" s="80"/>
    </row>
    <row r="20" spans="1:3">
      <c r="A20" s="78"/>
      <c r="B20" s="79"/>
      <c r="C20" s="80"/>
    </row>
    <row r="21" spans="1:3">
      <c r="A21" s="78"/>
      <c r="B21" s="79"/>
      <c r="C21" s="80"/>
    </row>
    <row r="22" spans="1:3">
      <c r="A22" s="78"/>
      <c r="B22" s="79"/>
      <c r="C22" s="80"/>
    </row>
    <row r="23" spans="1:3">
      <c r="A23" s="78"/>
      <c r="B23" s="79"/>
      <c r="C23" s="80"/>
    </row>
    <row r="24" spans="1:3">
      <c r="A24" s="78"/>
      <c r="B24" s="79"/>
      <c r="C24" s="80"/>
    </row>
    <row r="25" spans="1:3">
      <c r="A25" s="78"/>
      <c r="B25" s="79"/>
      <c r="C25" s="80"/>
    </row>
    <row r="26" spans="1:3">
      <c r="A26" s="78"/>
      <c r="B26" s="79"/>
      <c r="C26" s="80"/>
    </row>
    <row r="27" spans="1:3">
      <c r="A27" s="78"/>
      <c r="B27" s="79"/>
      <c r="C27" s="80"/>
    </row>
    <row r="28" spans="1:3">
      <c r="A28" s="78"/>
      <c r="B28" s="79"/>
      <c r="C28" s="80"/>
    </row>
    <row r="29" spans="1:3">
      <c r="A29" s="78"/>
      <c r="B29" s="79"/>
      <c r="C29" s="80"/>
    </row>
    <row r="30" spans="1:3" ht="15.75">
      <c r="A30" s="116" t="s">
        <v>2</v>
      </c>
      <c r="B30" s="117"/>
      <c r="C30" s="85">
        <f>+C9</f>
        <v>-3859933.3800000008</v>
      </c>
    </row>
    <row r="31" spans="1:3" ht="15.75" thickBot="1">
      <c r="A31" s="57"/>
      <c r="B31" s="12"/>
      <c r="C31" s="12"/>
    </row>
    <row r="32" spans="1:3">
      <c r="A32" s="118" t="s">
        <v>147</v>
      </c>
      <c r="B32" s="119"/>
      <c r="C32" s="120"/>
    </row>
    <row r="33" spans="1:3" ht="15.75" thickBot="1">
      <c r="A33" s="121"/>
      <c r="B33" s="122"/>
      <c r="C33" s="123"/>
    </row>
    <row r="34" spans="1:3">
      <c r="A34" s="57"/>
      <c r="B34" s="12"/>
      <c r="C34" s="12"/>
    </row>
    <row r="35" spans="1:3">
      <c r="A35" s="57"/>
      <c r="B35" s="12"/>
      <c r="C35" s="12"/>
    </row>
  </sheetData>
  <mergeCells count="6">
    <mergeCell ref="A32:C33"/>
    <mergeCell ref="A1:C1"/>
    <mergeCell ref="A2:C2"/>
    <mergeCell ref="A3:C3"/>
    <mergeCell ref="A4:C4"/>
    <mergeCell ref="A30:B3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1"/>
  <sheetViews>
    <sheetView showGridLines="0" view="pageBreakPreview" zoomScaleSheetLayoutView="100" workbookViewId="0">
      <selection activeCell="A31" sqref="A31"/>
    </sheetView>
  </sheetViews>
  <sheetFormatPr baseColWidth="10" defaultColWidth="11.42578125" defaultRowHeight="12"/>
  <cols>
    <col min="1" max="1" width="76.42578125" style="86" customWidth="1"/>
    <col min="2" max="2" width="20.7109375" style="86" customWidth="1"/>
    <col min="3" max="3" width="25.42578125" style="86" customWidth="1"/>
    <col min="4" max="16384" width="11.42578125" style="86"/>
  </cols>
  <sheetData>
    <row r="1" spans="1:3" ht="21" customHeight="1">
      <c r="A1" s="124" t="s">
        <v>5</v>
      </c>
      <c r="B1" s="124"/>
      <c r="C1" s="124"/>
    </row>
    <row r="2" spans="1:3" ht="21" customHeight="1">
      <c r="A2" s="124" t="s">
        <v>6</v>
      </c>
      <c r="B2" s="124"/>
      <c r="C2" s="124"/>
    </row>
    <row r="3" spans="1:3" ht="21" customHeight="1">
      <c r="A3" s="124" t="s">
        <v>148</v>
      </c>
      <c r="B3" s="124"/>
      <c r="C3" s="124"/>
    </row>
    <row r="4" spans="1:3" ht="19.5" customHeight="1">
      <c r="A4" s="124" t="s">
        <v>149</v>
      </c>
      <c r="B4" s="124"/>
      <c r="C4" s="124"/>
    </row>
    <row r="5" spans="1:3" ht="12" customHeight="1">
      <c r="A5" s="87"/>
      <c r="B5" s="87"/>
      <c r="C5" s="87"/>
    </row>
    <row r="6" spans="1:3" ht="20.100000000000001" customHeight="1" thickBot="1">
      <c r="A6" s="125" t="s">
        <v>150</v>
      </c>
      <c r="B6" s="127" t="s">
        <v>151</v>
      </c>
      <c r="C6" s="128"/>
    </row>
    <row r="7" spans="1:3" ht="20.100000000000001" customHeight="1">
      <c r="A7" s="126"/>
      <c r="B7" s="88" t="s">
        <v>152</v>
      </c>
      <c r="C7" s="89" t="s">
        <v>153</v>
      </c>
    </row>
    <row r="8" spans="1:3">
      <c r="A8" s="90"/>
      <c r="B8" s="91"/>
      <c r="C8" s="92"/>
    </row>
    <row r="9" spans="1:3">
      <c r="A9" s="93"/>
      <c r="B9" s="94"/>
      <c r="C9" s="95"/>
    </row>
    <row r="10" spans="1:3" ht="12.75">
      <c r="A10" s="96" t="s">
        <v>154</v>
      </c>
      <c r="B10" s="97" t="s">
        <v>155</v>
      </c>
      <c r="C10" s="98">
        <v>1782</v>
      </c>
    </row>
    <row r="11" spans="1:3" ht="12.75">
      <c r="A11" s="96" t="s">
        <v>156</v>
      </c>
      <c r="B11" s="97" t="s">
        <v>157</v>
      </c>
      <c r="C11" s="98">
        <v>4037</v>
      </c>
    </row>
    <row r="12" spans="1:3" ht="12.75">
      <c r="A12" s="96" t="s">
        <v>158</v>
      </c>
      <c r="B12" s="97" t="s">
        <v>157</v>
      </c>
      <c r="C12" s="98">
        <v>9233</v>
      </c>
    </row>
    <row r="13" spans="1:3" ht="12.75">
      <c r="A13" s="96" t="s">
        <v>159</v>
      </c>
      <c r="B13" s="97" t="s">
        <v>157</v>
      </c>
      <c r="C13" s="98">
        <v>8776</v>
      </c>
    </row>
    <row r="14" spans="1:3" ht="12.75">
      <c r="A14" s="96" t="s">
        <v>160</v>
      </c>
      <c r="B14" s="97" t="s">
        <v>157</v>
      </c>
      <c r="C14" s="98">
        <v>1081</v>
      </c>
    </row>
    <row r="15" spans="1:3" ht="12.75">
      <c r="A15" s="96" t="s">
        <v>161</v>
      </c>
      <c r="B15" s="97" t="s">
        <v>157</v>
      </c>
      <c r="C15" s="98">
        <v>9420</v>
      </c>
    </row>
    <row r="16" spans="1:3" ht="12.75">
      <c r="A16" s="96" t="s">
        <v>162</v>
      </c>
      <c r="B16" s="97" t="s">
        <v>157</v>
      </c>
      <c r="C16" s="98">
        <v>9411</v>
      </c>
    </row>
    <row r="17" spans="1:3" ht="12.75">
      <c r="A17" s="96" t="s">
        <v>163</v>
      </c>
      <c r="B17" s="97" t="s">
        <v>157</v>
      </c>
      <c r="C17" s="99" t="s">
        <v>164</v>
      </c>
    </row>
    <row r="18" spans="1:3" ht="12.75">
      <c r="A18" s="96" t="s">
        <v>165</v>
      </c>
      <c r="B18" s="97" t="s">
        <v>166</v>
      </c>
      <c r="C18" s="99" t="s">
        <v>167</v>
      </c>
    </row>
    <row r="19" spans="1:3">
      <c r="A19" s="93"/>
      <c r="B19" s="94"/>
      <c r="C19" s="95"/>
    </row>
    <row r="20" spans="1:3">
      <c r="A20" s="93"/>
      <c r="B20" s="94"/>
      <c r="C20" s="95"/>
    </row>
    <row r="21" spans="1:3">
      <c r="A21" s="93"/>
      <c r="B21" s="94"/>
      <c r="C21" s="95"/>
    </row>
    <row r="22" spans="1:3">
      <c r="A22" s="93"/>
      <c r="B22" s="94"/>
      <c r="C22" s="95"/>
    </row>
    <row r="23" spans="1:3">
      <c r="A23" s="93"/>
      <c r="B23" s="94"/>
      <c r="C23" s="95"/>
    </row>
    <row r="24" spans="1:3">
      <c r="A24" s="93"/>
      <c r="B24" s="94"/>
      <c r="C24" s="95"/>
    </row>
    <row r="25" spans="1:3">
      <c r="A25" s="93"/>
      <c r="B25" s="94"/>
      <c r="C25" s="95"/>
    </row>
    <row r="26" spans="1:3">
      <c r="A26" s="93"/>
      <c r="B26" s="94"/>
      <c r="C26" s="95"/>
    </row>
    <row r="27" spans="1:3">
      <c r="A27" s="93"/>
      <c r="B27" s="94"/>
      <c r="C27" s="95"/>
    </row>
    <row r="28" spans="1:3">
      <c r="A28" s="93"/>
      <c r="B28" s="94"/>
      <c r="C28" s="95"/>
    </row>
    <row r="29" spans="1:3">
      <c r="A29" s="93"/>
      <c r="B29" s="94"/>
      <c r="C29" s="95"/>
    </row>
    <row r="30" spans="1:3" ht="12.75" customHeight="1">
      <c r="A30" s="93"/>
      <c r="B30" s="94"/>
      <c r="C30" s="95"/>
    </row>
    <row r="31" spans="1:3">
      <c r="A31" s="93"/>
      <c r="B31" s="94"/>
      <c r="C31" s="95"/>
    </row>
    <row r="32" spans="1:3">
      <c r="A32" s="93"/>
      <c r="B32" s="94"/>
      <c r="C32" s="95"/>
    </row>
    <row r="33" spans="1:3">
      <c r="A33" s="100"/>
      <c r="B33" s="101"/>
      <c r="C33" s="102"/>
    </row>
    <row r="34" spans="1:3">
      <c r="A34" s="103"/>
      <c r="B34" s="104"/>
      <c r="C34" s="105"/>
    </row>
    <row r="35" spans="1:3">
      <c r="C35" s="106"/>
    </row>
    <row r="36" spans="1:3">
      <c r="C36" s="106"/>
    </row>
    <row r="37" spans="1:3">
      <c r="C37" s="106"/>
    </row>
    <row r="38" spans="1:3">
      <c r="C38" s="106"/>
    </row>
    <row r="39" spans="1:3">
      <c r="C39" s="106"/>
    </row>
    <row r="40" spans="1:3">
      <c r="C40" s="106"/>
    </row>
    <row r="41" spans="1:3">
      <c r="C41" s="106"/>
    </row>
    <row r="42" spans="1:3">
      <c r="C42" s="106"/>
    </row>
    <row r="43" spans="1:3">
      <c r="C43" s="106"/>
    </row>
    <row r="44" spans="1:3">
      <c r="C44" s="106"/>
    </row>
    <row r="45" spans="1:3">
      <c r="C45" s="106"/>
    </row>
    <row r="46" spans="1:3">
      <c r="C46" s="106"/>
    </row>
    <row r="47" spans="1:3">
      <c r="C47" s="106"/>
    </row>
    <row r="48" spans="1:3">
      <c r="C48" s="106"/>
    </row>
    <row r="49" spans="3:3">
      <c r="C49" s="106"/>
    </row>
    <row r="50" spans="3:3">
      <c r="C50" s="106"/>
    </row>
    <row r="51" spans="3:3">
      <c r="C51" s="106"/>
    </row>
    <row r="52" spans="3:3">
      <c r="C52" s="106"/>
    </row>
    <row r="53" spans="3:3">
      <c r="C53" s="106"/>
    </row>
    <row r="54" spans="3:3">
      <c r="C54" s="106"/>
    </row>
    <row r="55" spans="3:3">
      <c r="C55" s="106"/>
    </row>
    <row r="56" spans="3:3">
      <c r="C56" s="106"/>
    </row>
    <row r="57" spans="3:3">
      <c r="C57" s="106"/>
    </row>
    <row r="58" spans="3:3">
      <c r="C58" s="106"/>
    </row>
    <row r="59" spans="3:3">
      <c r="C59" s="106"/>
    </row>
    <row r="60" spans="3:3">
      <c r="C60" s="106"/>
    </row>
    <row r="61" spans="3:3">
      <c r="C61" s="106"/>
    </row>
    <row r="62" spans="3:3">
      <c r="C62" s="106"/>
    </row>
    <row r="63" spans="3:3">
      <c r="C63" s="106"/>
    </row>
    <row r="64" spans="3:3">
      <c r="C64" s="106"/>
    </row>
    <row r="65" spans="3:3">
      <c r="C65" s="106"/>
    </row>
    <row r="66" spans="3:3">
      <c r="C66" s="106"/>
    </row>
    <row r="67" spans="3:3">
      <c r="C67" s="106"/>
    </row>
    <row r="68" spans="3:3">
      <c r="C68" s="106"/>
    </row>
    <row r="69" spans="3:3">
      <c r="C69" s="106"/>
    </row>
    <row r="70" spans="3:3">
      <c r="C70" s="106"/>
    </row>
    <row r="71" spans="3:3">
      <c r="C71" s="106"/>
    </row>
    <row r="72" spans="3:3">
      <c r="C72" s="106"/>
    </row>
    <row r="73" spans="3:3">
      <c r="C73" s="106"/>
    </row>
    <row r="74" spans="3:3">
      <c r="C74" s="106"/>
    </row>
    <row r="75" spans="3:3">
      <c r="C75" s="106"/>
    </row>
    <row r="76" spans="3:3">
      <c r="C76" s="106"/>
    </row>
    <row r="77" spans="3:3">
      <c r="C77" s="106"/>
    </row>
    <row r="78" spans="3:3">
      <c r="C78" s="106"/>
    </row>
    <row r="79" spans="3:3">
      <c r="C79" s="106"/>
    </row>
    <row r="80" spans="3:3">
      <c r="C80" s="106"/>
    </row>
    <row r="81" spans="3:3">
      <c r="C81" s="106"/>
    </row>
    <row r="82" spans="3:3">
      <c r="C82" s="106"/>
    </row>
    <row r="83" spans="3:3">
      <c r="C83" s="106"/>
    </row>
    <row r="84" spans="3:3">
      <c r="C84" s="106"/>
    </row>
    <row r="85" spans="3:3">
      <c r="C85" s="106"/>
    </row>
    <row r="86" spans="3:3">
      <c r="C86" s="106"/>
    </row>
    <row r="87" spans="3:3">
      <c r="C87" s="106"/>
    </row>
    <row r="88" spans="3:3">
      <c r="C88" s="106"/>
    </row>
    <row r="89" spans="3:3">
      <c r="C89" s="106"/>
    </row>
    <row r="90" spans="3:3">
      <c r="C90" s="106"/>
    </row>
    <row r="91" spans="3:3">
      <c r="C91" s="106"/>
    </row>
    <row r="92" spans="3:3">
      <c r="C92" s="106"/>
    </row>
    <row r="93" spans="3:3">
      <c r="C93" s="106"/>
    </row>
    <row r="94" spans="3:3">
      <c r="C94" s="106"/>
    </row>
    <row r="95" spans="3:3">
      <c r="C95" s="106"/>
    </row>
    <row r="96" spans="3:3">
      <c r="C96" s="106"/>
    </row>
    <row r="97" spans="3:3">
      <c r="C97" s="106"/>
    </row>
    <row r="98" spans="3:3">
      <c r="C98" s="106"/>
    </row>
    <row r="99" spans="3:3">
      <c r="C99" s="106"/>
    </row>
    <row r="100" spans="3:3">
      <c r="C100" s="106"/>
    </row>
    <row r="101" spans="3:3">
      <c r="C101" s="106"/>
    </row>
    <row r="102" spans="3:3">
      <c r="C102" s="106"/>
    </row>
    <row r="103" spans="3:3">
      <c r="C103" s="106"/>
    </row>
    <row r="104" spans="3:3">
      <c r="C104" s="106"/>
    </row>
    <row r="105" spans="3:3">
      <c r="C105" s="106"/>
    </row>
    <row r="106" spans="3:3">
      <c r="C106" s="106"/>
    </row>
    <row r="107" spans="3:3">
      <c r="C107" s="106"/>
    </row>
    <row r="108" spans="3:3">
      <c r="C108" s="106"/>
    </row>
    <row r="109" spans="3:3">
      <c r="C109" s="106"/>
    </row>
    <row r="110" spans="3:3">
      <c r="C110" s="106"/>
    </row>
    <row r="111" spans="3:3">
      <c r="C111" s="106"/>
    </row>
    <row r="112" spans="3:3">
      <c r="C112" s="106"/>
    </row>
    <row r="113" spans="3:3">
      <c r="C113" s="106"/>
    </row>
    <row r="114" spans="3:3">
      <c r="C114" s="106"/>
    </row>
    <row r="115" spans="3:3">
      <c r="C115" s="106"/>
    </row>
    <row r="116" spans="3:3">
      <c r="C116" s="106"/>
    </row>
    <row r="117" spans="3:3">
      <c r="C117" s="106"/>
    </row>
    <row r="118" spans="3:3">
      <c r="C118" s="106"/>
    </row>
    <row r="119" spans="3:3">
      <c r="C119" s="106"/>
    </row>
    <row r="120" spans="3:3">
      <c r="C120" s="106"/>
    </row>
    <row r="121" spans="3:3">
      <c r="C121" s="106"/>
    </row>
    <row r="122" spans="3:3">
      <c r="C122" s="106"/>
    </row>
    <row r="123" spans="3:3">
      <c r="C123" s="106"/>
    </row>
    <row r="124" spans="3:3">
      <c r="C124" s="106"/>
    </row>
    <row r="125" spans="3:3">
      <c r="C125" s="106"/>
    </row>
    <row r="126" spans="3:3">
      <c r="C126" s="106"/>
    </row>
    <row r="127" spans="3:3">
      <c r="C127" s="106"/>
    </row>
    <row r="128" spans="3:3">
      <c r="C128" s="106"/>
    </row>
    <row r="129" spans="3:3">
      <c r="C129" s="106"/>
    </row>
    <row r="130" spans="3:3">
      <c r="C130" s="106"/>
    </row>
    <row r="131" spans="3:3">
      <c r="C131" s="106"/>
    </row>
    <row r="132" spans="3:3">
      <c r="C132" s="106"/>
    </row>
    <row r="133" spans="3:3">
      <c r="C133" s="106"/>
    </row>
    <row r="134" spans="3:3">
      <c r="C134" s="106"/>
    </row>
    <row r="135" spans="3:3">
      <c r="C135" s="106"/>
    </row>
    <row r="136" spans="3:3">
      <c r="C136" s="106"/>
    </row>
    <row r="137" spans="3:3">
      <c r="C137" s="106"/>
    </row>
    <row r="138" spans="3:3">
      <c r="C138" s="106"/>
    </row>
    <row r="139" spans="3:3">
      <c r="C139" s="106"/>
    </row>
    <row r="140" spans="3:3">
      <c r="C140" s="106"/>
    </row>
    <row r="141" spans="3:3">
      <c r="C141" s="106"/>
    </row>
    <row r="142" spans="3:3">
      <c r="C142" s="106"/>
    </row>
    <row r="143" spans="3:3">
      <c r="C143" s="106"/>
    </row>
    <row r="144" spans="3:3">
      <c r="C144" s="106"/>
    </row>
    <row r="145" spans="3:3">
      <c r="C145" s="106"/>
    </row>
    <row r="146" spans="3:3">
      <c r="C146" s="106"/>
    </row>
    <row r="147" spans="3:3">
      <c r="C147" s="106"/>
    </row>
    <row r="148" spans="3:3">
      <c r="C148" s="106"/>
    </row>
    <row r="149" spans="3:3">
      <c r="C149" s="106"/>
    </row>
    <row r="150" spans="3:3">
      <c r="C150" s="106"/>
    </row>
    <row r="151" spans="3:3">
      <c r="C151" s="106"/>
    </row>
    <row r="152" spans="3:3">
      <c r="C152" s="106"/>
    </row>
    <row r="153" spans="3:3">
      <c r="C153" s="106"/>
    </row>
    <row r="154" spans="3:3">
      <c r="C154" s="106"/>
    </row>
    <row r="155" spans="3:3">
      <c r="C155" s="106"/>
    </row>
    <row r="156" spans="3:3">
      <c r="C156" s="106"/>
    </row>
    <row r="157" spans="3:3">
      <c r="C157" s="106"/>
    </row>
    <row r="158" spans="3:3">
      <c r="C158" s="106"/>
    </row>
    <row r="159" spans="3:3">
      <c r="C159" s="106"/>
    </row>
    <row r="160" spans="3:3">
      <c r="C160" s="106"/>
    </row>
    <row r="161" spans="3:3">
      <c r="C161" s="106"/>
    </row>
    <row r="162" spans="3:3">
      <c r="C162" s="106"/>
    </row>
    <row r="163" spans="3:3">
      <c r="C163" s="106"/>
    </row>
    <row r="164" spans="3:3">
      <c r="C164" s="106"/>
    </row>
    <row r="165" spans="3:3">
      <c r="C165" s="106"/>
    </row>
    <row r="166" spans="3:3">
      <c r="C166" s="106"/>
    </row>
    <row r="167" spans="3:3">
      <c r="C167" s="106"/>
    </row>
    <row r="168" spans="3:3">
      <c r="C168" s="106"/>
    </row>
    <row r="169" spans="3:3">
      <c r="C169" s="106"/>
    </row>
    <row r="170" spans="3:3">
      <c r="C170" s="106"/>
    </row>
    <row r="171" spans="3:3">
      <c r="C171" s="106"/>
    </row>
  </sheetData>
  <mergeCells count="6">
    <mergeCell ref="A1:C1"/>
    <mergeCell ref="A2:C2"/>
    <mergeCell ref="A3:C3"/>
    <mergeCell ref="A4:C4"/>
    <mergeCell ref="A6:A7"/>
    <mergeCell ref="B6:C6"/>
  </mergeCells>
  <printOptions horizontalCentered="1"/>
  <pageMargins left="0.78740157480314965" right="0.19685039370078741" top="0.59055118110236227" bottom="0.98425196850393704" header="0" footer="0"/>
  <pageSetup orientation="landscape" horizontalDpi="300" verticalDpi="300" r:id="rId1"/>
  <headerFooter>
    <oddFooter>&amp;R&amp;12Anexos/ &amp;K00+000(&amp;K01+000&amp;P+4&amp;K00+000)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J37" sqref="J37"/>
    </sheetView>
  </sheetViews>
  <sheetFormatPr baseColWidth="10" defaultRowHeight="15"/>
  <sheetData>
    <row r="1" spans="1:7" ht="21">
      <c r="A1" s="129" t="s">
        <v>5</v>
      </c>
      <c r="B1" s="129"/>
      <c r="C1" s="129"/>
      <c r="D1" s="129"/>
      <c r="E1" s="129"/>
      <c r="F1" s="129"/>
      <c r="G1" s="129"/>
    </row>
    <row r="2" spans="1:7" ht="21">
      <c r="A2" s="129" t="s">
        <v>6</v>
      </c>
      <c r="B2" s="129"/>
      <c r="C2" s="129"/>
      <c r="D2" s="129"/>
      <c r="E2" s="129"/>
      <c r="F2" s="129"/>
      <c r="G2" s="129"/>
    </row>
    <row r="3" spans="1:7" ht="21">
      <c r="A3" s="130" t="s">
        <v>168</v>
      </c>
      <c r="B3" s="130"/>
      <c r="C3" s="130"/>
      <c r="D3" s="130"/>
      <c r="E3" s="130"/>
      <c r="F3" s="130"/>
      <c r="G3" s="130"/>
    </row>
    <row r="4" spans="1:7" ht="21">
      <c r="A4" s="130" t="s">
        <v>169</v>
      </c>
      <c r="B4" s="130"/>
      <c r="C4" s="130"/>
      <c r="D4" s="130"/>
      <c r="E4" s="130"/>
      <c r="F4" s="130"/>
      <c r="G4" s="130"/>
    </row>
    <row r="5" spans="1:7" ht="21">
      <c r="A5" s="129" t="s">
        <v>0</v>
      </c>
      <c r="B5" s="129"/>
      <c r="C5" s="129"/>
      <c r="D5" s="129"/>
      <c r="E5" s="129"/>
      <c r="F5" s="129"/>
      <c r="G5" s="129"/>
    </row>
    <row r="6" spans="1:7">
      <c r="A6" s="131"/>
      <c r="B6" s="131"/>
      <c r="C6" s="132"/>
      <c r="D6" s="132"/>
      <c r="E6" s="131"/>
      <c r="F6" s="133"/>
      <c r="G6" s="134"/>
    </row>
    <row r="7" spans="1:7">
      <c r="A7" s="135" t="s">
        <v>170</v>
      </c>
      <c r="B7" s="135" t="s">
        <v>171</v>
      </c>
      <c r="C7" s="136" t="s">
        <v>172</v>
      </c>
      <c r="D7" s="136" t="s">
        <v>173</v>
      </c>
      <c r="E7" s="137" t="s">
        <v>174</v>
      </c>
      <c r="F7" s="137" t="s">
        <v>175</v>
      </c>
      <c r="G7" s="138" t="s">
        <v>176</v>
      </c>
    </row>
    <row r="8" spans="1:7" ht="15.75" thickBot="1">
      <c r="A8" s="135"/>
      <c r="B8" s="135"/>
      <c r="C8" s="136"/>
      <c r="D8" s="136"/>
      <c r="E8" s="137"/>
      <c r="F8" s="137"/>
      <c r="G8" s="138"/>
    </row>
    <row r="9" spans="1:7">
      <c r="A9" s="139"/>
      <c r="B9" s="140"/>
      <c r="C9" s="141"/>
      <c r="D9" s="141"/>
      <c r="E9" s="142"/>
      <c r="F9" s="143"/>
      <c r="G9" s="144"/>
    </row>
    <row r="10" spans="1:7">
      <c r="A10" s="145"/>
      <c r="B10" s="146"/>
      <c r="C10" s="147"/>
      <c r="D10" s="147"/>
      <c r="E10" s="148"/>
      <c r="F10" s="149"/>
      <c r="G10" s="150"/>
    </row>
    <row r="11" spans="1:7">
      <c r="A11" s="145"/>
      <c r="B11" s="146"/>
      <c r="C11" s="147"/>
      <c r="D11" s="147"/>
      <c r="E11" s="148"/>
      <c r="F11" s="149"/>
      <c r="G11" s="150"/>
    </row>
    <row r="12" spans="1:7">
      <c r="A12" s="151"/>
      <c r="B12" s="146"/>
      <c r="C12" s="147"/>
      <c r="D12" s="147"/>
      <c r="E12" s="148"/>
      <c r="F12" s="149"/>
      <c r="G12" s="152"/>
    </row>
    <row r="13" spans="1:7">
      <c r="A13" s="151"/>
      <c r="B13" s="146"/>
      <c r="C13" s="147"/>
      <c r="D13" s="147"/>
      <c r="E13" s="148"/>
      <c r="F13" s="149"/>
      <c r="G13" s="152"/>
    </row>
    <row r="14" spans="1:7">
      <c r="A14" s="151"/>
      <c r="B14" s="146"/>
      <c r="C14" s="147"/>
      <c r="D14" s="147"/>
      <c r="E14" s="148"/>
      <c r="F14" s="149"/>
      <c r="G14" s="152"/>
    </row>
    <row r="15" spans="1:7">
      <c r="A15" s="151"/>
      <c r="B15" s="146"/>
      <c r="C15" s="147"/>
      <c r="D15" s="147"/>
      <c r="E15" s="148"/>
      <c r="F15" s="149"/>
      <c r="G15" s="152"/>
    </row>
    <row r="16" spans="1:7">
      <c r="A16" s="151"/>
      <c r="B16" s="146"/>
      <c r="C16" s="147"/>
      <c r="D16" s="147"/>
      <c r="E16" s="148"/>
      <c r="F16" s="149"/>
      <c r="G16" s="152"/>
    </row>
    <row r="17" spans="1:7">
      <c r="A17" s="151"/>
      <c r="B17" s="146"/>
      <c r="C17" s="147"/>
      <c r="D17" s="147"/>
      <c r="E17" s="148"/>
      <c r="F17" s="149"/>
      <c r="G17" s="152"/>
    </row>
    <row r="18" spans="1:7">
      <c r="A18" s="151"/>
      <c r="B18" s="146"/>
      <c r="C18" s="147"/>
      <c r="D18" s="147"/>
      <c r="E18" s="148"/>
      <c r="F18" s="149"/>
      <c r="G18" s="152"/>
    </row>
    <row r="19" spans="1:7">
      <c r="A19" s="151"/>
      <c r="B19" s="146"/>
      <c r="C19" s="147"/>
      <c r="D19" s="147"/>
      <c r="E19" s="148"/>
      <c r="F19" s="149"/>
      <c r="G19" s="152"/>
    </row>
    <row r="20" spans="1:7">
      <c r="A20" s="151"/>
      <c r="B20" s="146"/>
      <c r="C20" s="147"/>
      <c r="D20" s="147"/>
      <c r="E20" s="148"/>
      <c r="F20" s="149"/>
      <c r="G20" s="152"/>
    </row>
    <row r="21" spans="1:7">
      <c r="A21" s="151"/>
      <c r="B21" s="146"/>
      <c r="C21" s="147"/>
      <c r="D21" s="147"/>
      <c r="E21" s="148"/>
      <c r="F21" s="149"/>
      <c r="G21" s="152"/>
    </row>
    <row r="22" spans="1:7">
      <c r="A22" s="151"/>
      <c r="B22" s="146"/>
      <c r="C22" s="147"/>
      <c r="D22" s="147"/>
      <c r="E22" s="148"/>
      <c r="F22" s="149"/>
      <c r="G22" s="152"/>
    </row>
    <row r="23" spans="1:7">
      <c r="A23" s="145"/>
      <c r="B23" s="153"/>
      <c r="C23" s="154"/>
      <c r="D23" s="154"/>
      <c r="E23" s="155"/>
      <c r="F23" s="156"/>
      <c r="G23" s="157"/>
    </row>
    <row r="24" spans="1:7">
      <c r="A24" s="145"/>
      <c r="B24" s="153"/>
      <c r="C24" s="154"/>
      <c r="D24" s="154"/>
      <c r="E24" s="155"/>
      <c r="F24" s="156"/>
      <c r="G24" s="150"/>
    </row>
    <row r="25" spans="1:7" ht="15.75" thickBot="1">
      <c r="A25" s="158"/>
      <c r="B25" s="159"/>
      <c r="C25" s="160"/>
      <c r="D25" s="160"/>
      <c r="E25" s="161"/>
      <c r="F25" s="162"/>
      <c r="G25" s="163"/>
    </row>
    <row r="26" spans="1:7">
      <c r="A26" s="164" t="s">
        <v>177</v>
      </c>
      <c r="B26" s="165"/>
      <c r="C26" s="166"/>
      <c r="D26" s="166"/>
      <c r="E26" s="167"/>
      <c r="F26" s="168"/>
      <c r="G26" s="169"/>
    </row>
    <row r="27" spans="1:7">
      <c r="A27" s="170"/>
      <c r="B27" s="170"/>
      <c r="C27" s="170"/>
      <c r="D27" s="170"/>
      <c r="E27" s="170"/>
      <c r="F27" s="170"/>
      <c r="G27" s="170"/>
    </row>
    <row r="28" spans="1:7">
      <c r="A28" s="170"/>
      <c r="B28" s="170"/>
      <c r="C28" s="170"/>
      <c r="D28" s="170"/>
      <c r="E28" s="170"/>
      <c r="F28" s="170"/>
      <c r="G28" s="170"/>
    </row>
    <row r="29" spans="1:7">
      <c r="A29" s="170"/>
      <c r="B29" s="170"/>
      <c r="C29" s="170"/>
      <c r="D29" s="170"/>
      <c r="E29" s="170"/>
      <c r="F29" s="170"/>
      <c r="G29" s="170"/>
    </row>
    <row r="30" spans="1:7">
      <c r="A30" s="171"/>
      <c r="B30" s="171"/>
      <c r="C30" s="171"/>
      <c r="D30" s="171"/>
      <c r="E30" s="171"/>
      <c r="F30" s="171"/>
      <c r="G30" s="171"/>
    </row>
    <row r="31" spans="1:7">
      <c r="A31" s="172"/>
      <c r="B31" s="172"/>
      <c r="C31" s="132"/>
      <c r="D31" s="132"/>
      <c r="E31" s="173"/>
      <c r="F31" s="174"/>
      <c r="G31" s="134"/>
    </row>
  </sheetData>
  <mergeCells count="16">
    <mergeCell ref="F7:F8"/>
    <mergeCell ref="G7:G8"/>
    <mergeCell ref="A27:G27"/>
    <mergeCell ref="A28:G28"/>
    <mergeCell ref="A29:G29"/>
    <mergeCell ref="A30:G30"/>
    <mergeCell ref="A1:G1"/>
    <mergeCell ref="A2:G2"/>
    <mergeCell ref="A3:G3"/>
    <mergeCell ref="A4:G4"/>
    <mergeCell ref="A5:G5"/>
    <mergeCell ref="A7:A8"/>
    <mergeCell ref="B7:B8"/>
    <mergeCell ref="C7:C8"/>
    <mergeCell ref="D7:D8"/>
    <mergeCell ref="E7:E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R.B.INM.C.P.</vt:lpstr>
      <vt:lpstr>R.Bien.Muebl.</vt:lpstr>
      <vt:lpstr>R.Act.Intang.</vt:lpstr>
      <vt:lpstr>R.Depr.</vt:lpstr>
      <vt:lpstr>Rel.Ctas.Banc.</vt:lpstr>
      <vt:lpstr>R.E.B.C.F.</vt:lpstr>
      <vt:lpstr>R.B.INM.C.P.!Área_de_impresión</vt:lpstr>
      <vt:lpstr>Rel.Ctas.Banc.!Área_de_impresión</vt:lpstr>
      <vt:lpstr>R.B.INM.C.P.!Títulos_a_imprimir</vt:lpstr>
      <vt:lpstr>R.Bien.Muebl.!Títulos_a_imprimir</vt:lpstr>
      <vt:lpstr>Rel.Ctas.Banc.!Títulos_a_imprimir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rvillalobos</dc:creator>
  <cp:lastModifiedBy>Informatica 4</cp:lastModifiedBy>
  <cp:lastPrinted>2020-07-23T20:41:31Z</cp:lastPrinted>
  <dcterms:created xsi:type="dcterms:W3CDTF">2015-08-11T17:12:40Z</dcterms:created>
  <dcterms:modified xsi:type="dcterms:W3CDTF">2020-07-24T21:07:47Z</dcterms:modified>
</cp:coreProperties>
</file>